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790" yWindow="810" windowWidth="13230" windowHeight="12030"/>
  </bookViews>
  <sheets>
    <sheet name="LISTE APPRO-ZAGAYA" sheetId="6" r:id="rId1"/>
    <sheet name="LISTE APPRO-ZAGAYA pdf" sheetId="12" state="hidden" r:id="rId2"/>
    <sheet name="Récap" sheetId="9" state="hidden" r:id="rId3"/>
    <sheet name="Feuil1" sheetId="13" r:id="rId4"/>
    <sheet name="Feuil2" sheetId="14" r:id="rId5"/>
  </sheets>
  <externalReferences>
    <externalReference r:id="rId6"/>
    <externalReference r:id="rId7"/>
  </externalReferences>
  <definedNames>
    <definedName name="_xlnm._FilterDatabase" localSheetId="0" hidden="1">'LISTE APPRO-ZAGAYA'!$C$403:$C$411</definedName>
    <definedName name="_R" localSheetId="1">#REF!</definedName>
    <definedName name="_R">#REF!</definedName>
    <definedName name="AAL" localSheetId="0">#REF!</definedName>
    <definedName name="AAL" localSheetId="1">#REF!</definedName>
    <definedName name="AAL">#REF!</definedName>
    <definedName name="AAW" localSheetId="0">#REF!</definedName>
    <definedName name="AAW" localSheetId="1">#REF!</definedName>
    <definedName name="AAW">#REF!</definedName>
    <definedName name="ACCOMPAGNEMENT_APERITIF" localSheetId="1">#REF!</definedName>
    <definedName name="ACCOMPAGNEMENT_APERITIF">#REF!</definedName>
    <definedName name="AF" localSheetId="1">#REF!</definedName>
    <definedName name="AF">#REF!</definedName>
    <definedName name="AG" localSheetId="1">#REF!</definedName>
    <definedName name="AG">#REF!</definedName>
    <definedName name="AI" localSheetId="1">#REF!</definedName>
    <definedName name="AI">#REF!</definedName>
    <definedName name="AL" localSheetId="1">#REF!</definedName>
    <definedName name="AL">#REF!</definedName>
    <definedName name="ALCOOLS_EAUX_DE_VIE_LIQUEURS" localSheetId="1">#REF!</definedName>
    <definedName name="ALCOOLS_EAUX_DE_VIE_LIQUEURS">#REF!</definedName>
    <definedName name="ANTICALCAIRES__DEBOUCHEURS" localSheetId="1">#REF!</definedName>
    <definedName name="ANTICALCAIRES__DEBOUCHEURS">#REF!</definedName>
    <definedName name="APERITIFS" localSheetId="1">#REF!</definedName>
    <definedName name="APERITIFS">#REF!</definedName>
    <definedName name="ARTICLES_CUISINE" localSheetId="1">#REF!</definedName>
    <definedName name="ARTICLES_CUISINE">#REF!</definedName>
    <definedName name="au" localSheetId="1">#REF!</definedName>
    <definedName name="au">#REF!</definedName>
    <definedName name="AY" localSheetId="1">#REF!</definedName>
    <definedName name="AY">#REF!</definedName>
    <definedName name="B" localSheetId="1">#REF!</definedName>
    <definedName name="B">#REF!</definedName>
    <definedName name="BAS__COLLANTS" localSheetId="1">#REF!</definedName>
    <definedName name="BAS__COLLANTS">#REF!</definedName>
    <definedName name="BAZAR" localSheetId="1">#REF!</definedName>
    <definedName name="BAZAR">#REF!</definedName>
    <definedName name="BIERES_CIDRES" localSheetId="1">#REF!</definedName>
    <definedName name="BIERES_CIDRES">#REF!</definedName>
    <definedName name="BISCOTTES_ET_ASSIMILES" localSheetId="0">#REF!</definedName>
    <definedName name="BISCOTTES_ET_ASSIMILES" localSheetId="1">#REF!</definedName>
    <definedName name="BISCOTTES_ET_ASSIMILES">#REF!</definedName>
    <definedName name="BISCUITS" localSheetId="1">#REF!</definedName>
    <definedName name="BISCUITS">#REF!</definedName>
    <definedName name="BISCUITS_APERITIFS" localSheetId="1">#REF!</definedName>
    <definedName name="BISCUITS_APERITIFS">#REF!</definedName>
    <definedName name="BROSSES__EPONGES" localSheetId="1">#REF!</definedName>
    <definedName name="BROSSES__EPONGES">#REF!</definedName>
    <definedName name="CAFE__CAFE_CHICOREE" localSheetId="1">#REF!</definedName>
    <definedName name="CAFE__CAFE_CHICOREE">#REF!</definedName>
    <definedName name="CEREALES_PETIT_DEJEUNER__BARRE_CEREALE" localSheetId="1">#REF!</definedName>
    <definedName name="CEREALES_PETIT_DEJEUNER__BARRE_CEREALE">#REF!</definedName>
    <definedName name="CHAMPAGNES_MOUSSEUX" localSheetId="1">#REF!</definedName>
    <definedName name="CHAMPAGNES_MOUSSEUX">#REF!</definedName>
    <definedName name="CHIPS" localSheetId="1">#REF!</definedName>
    <definedName name="CHIPS">#REF!</definedName>
    <definedName name="CHOCOLATS_EN_TABLETTE" localSheetId="1">#REF!</definedName>
    <definedName name="CHOCOLATS_EN_TABLETTE">#REF!</definedName>
    <definedName name="CIRAGE" localSheetId="1">#REF!</definedName>
    <definedName name="CIRAGE">#REF!</definedName>
    <definedName name="CONDIMENTS_ET_SAUCES" localSheetId="1">#REF!</definedName>
    <definedName name="CONDIMENTS_ET_SAUCES">#REF!</definedName>
    <definedName name="CONFECTION" localSheetId="0">#REF!</definedName>
    <definedName name="CONFECTION" localSheetId="1">#REF!</definedName>
    <definedName name="CONFECTION">#REF!</definedName>
    <definedName name="CONFISERIE" localSheetId="1">#REF!</definedName>
    <definedName name="CONFISERIE">#REF!</definedName>
    <definedName name="CONFISERIE_EN_CHOCOLAT" localSheetId="1">#REF!</definedName>
    <definedName name="CONFISERIE_EN_CHOCOLAT">#REF!</definedName>
    <definedName name="CONFITURES_COMPOTES" localSheetId="1">#REF!</definedName>
    <definedName name="CONFITURES_COMPOTES">#REF!</definedName>
    <definedName name="CONSERVES_DE_LEGUMES" localSheetId="1">#REF!</definedName>
    <definedName name="CONSERVES_DE_LEGUMES">#REF!</definedName>
    <definedName name="CONSERVES_DE_POISSONS" localSheetId="1">#REF!</definedName>
    <definedName name="CONSERVES_DE_POISSONS">#REF!</definedName>
    <definedName name="CONSERVES_DE_VIANDES" localSheetId="1">#REF!</definedName>
    <definedName name="CONSERVES_DE_VIANDES">#REF!</definedName>
    <definedName name="COUCHE_BEBE" localSheetId="1">#REF!</definedName>
    <definedName name="COUCHE_BEBE">#REF!</definedName>
    <definedName name="D" localSheetId="0">#REF!</definedName>
    <definedName name="D" localSheetId="1">#REF!</definedName>
    <definedName name="D">#REF!</definedName>
    <definedName name="DEPOUSSIERANTS" localSheetId="1">#REF!</definedName>
    <definedName name="DEPOUSSIERANTS">#REF!</definedName>
    <definedName name="DESODORISANTS" localSheetId="1">#REF!</definedName>
    <definedName name="DESODORISANTS">#REF!</definedName>
    <definedName name="DIVERS" localSheetId="1">#REF!</definedName>
    <definedName name="DIVERS">#REF!</definedName>
    <definedName name="DROGUERIE" localSheetId="1">#REF!</definedName>
    <definedName name="DROGUERIE">#REF!</definedName>
    <definedName name="EAUX_MINERALES" localSheetId="1">#REF!</definedName>
    <definedName name="EAUX_MINERALES">#REF!</definedName>
    <definedName name="ECLAIRAGE" localSheetId="1">#REF!</definedName>
    <definedName name="ECLAIRAGE">#REF!</definedName>
    <definedName name="ENTREMETS" localSheetId="1">#REF!</definedName>
    <definedName name="ENTREMETS">#REF!</definedName>
    <definedName name="EPICES" localSheetId="1">#REF!</definedName>
    <definedName name="EPICES">#REF!</definedName>
    <definedName name="FARINE" localSheetId="1">#REF!</definedName>
    <definedName name="FARINE">#REF!</definedName>
    <definedName name="FILTRES" localSheetId="1">#REF!</definedName>
    <definedName name="FILTRES">#REF!</definedName>
    <definedName name="FRUIT_SIROP" localSheetId="1">#REF!</definedName>
    <definedName name="FRUIT_SIROP">#REF!</definedName>
    <definedName name="FRUITS_ET_LEGUMES_SECS" localSheetId="1">#REF!</definedName>
    <definedName name="FRUITS_ET_LEGUMES_SECS">#REF!</definedName>
    <definedName name="G" localSheetId="1">#REF!</definedName>
    <definedName name="G">#REF!</definedName>
    <definedName name="GELS_WC" localSheetId="1">#REF!</definedName>
    <definedName name="GELS_WC">#REF!</definedName>
    <definedName name="HUILES" localSheetId="1">#REF!</definedName>
    <definedName name="HUILES">#REF!</definedName>
    <definedName name="HYGIENE" localSheetId="1">#REF!</definedName>
    <definedName name="HYGIENE">#REF!</definedName>
    <definedName name="HYGIENE___SAVONS" localSheetId="1">#REF!</definedName>
    <definedName name="HYGIENE___SAVONS">#REF!</definedName>
    <definedName name="hygiène__divers" localSheetId="1">#REF!</definedName>
    <definedName name="hygiène__divers">#REF!</definedName>
    <definedName name="HYGIENE_FEMININE" localSheetId="1">#REF!</definedName>
    <definedName name="HYGIENE_FEMININE">#REF!</definedName>
    <definedName name="INSECTICIDES" localSheetId="1">#REF!</definedName>
    <definedName name="INSECTICIDES">#REF!</definedName>
    <definedName name="LAITS" localSheetId="1">#REF!</definedName>
    <definedName name="LAITS">#REF!</definedName>
    <definedName name="LAITS_CONSERVES" localSheetId="1">#REF!</definedName>
    <definedName name="LAITS_CONSERVES">#REF!</definedName>
    <definedName name="LESSIVES" localSheetId="1">#REF!</definedName>
    <definedName name="LESSIVES">#REF!</definedName>
    <definedName name="limo" localSheetId="1">#REF!</definedName>
    <definedName name="limo">#REF!</definedName>
    <definedName name="LIMONADE_JUS_DE_FRUITS_SIROPS" localSheetId="1">#REF!</definedName>
    <definedName name="LIMONADE_JUS_DE_FRUITS_SIROPS">#REF!</definedName>
    <definedName name="LIMONADE_PET_1L5." localSheetId="0">#REF!</definedName>
    <definedName name="LIMONADE_PET_1L5." localSheetId="1">#REF!</definedName>
    <definedName name="LIMONADE_PET_1L5.">#REF!</definedName>
    <definedName name="MIEL" localSheetId="1">#REF!</definedName>
    <definedName name="MIEL">#REF!</definedName>
    <definedName name="MOUCHOIRS" localSheetId="1">#REF!</definedName>
    <definedName name="MOUCHOIRS">#REF!</definedName>
    <definedName name="N" localSheetId="1">#REF!</definedName>
    <definedName name="N">#REF!</definedName>
    <definedName name="NOURRITURE_BEBE" localSheetId="1">#REF!</definedName>
    <definedName name="NOURRITURE_BEBE">#REF!</definedName>
    <definedName name="NOURRITURE_ET_COUCHE_BEBE" localSheetId="1">#REF!</definedName>
    <definedName name="NOURRITURE_ET_COUCHE_BEBE">#REF!</definedName>
    <definedName name="PAPETERIE" localSheetId="1">#REF!</definedName>
    <definedName name="PAPETERIE">#REF!</definedName>
    <definedName name="PAPIER_ESSUIE_TOUT" localSheetId="1">#REF!</definedName>
    <definedName name="PAPIER_ESSUIE_TOUT">#REF!</definedName>
    <definedName name="PAPIER_TOILETTES" localSheetId="1">#REF!</definedName>
    <definedName name="PAPIER_TOILETTES">#REF!</definedName>
    <definedName name="PATE_A_TARTINER" localSheetId="1">#REF!</definedName>
    <definedName name="PATE_A_TARTINER">#REF!</definedName>
    <definedName name="PATES_ALIMENTAIRES" localSheetId="1">#REF!</definedName>
    <definedName name="PATES_ALIMENTAIRES">#REF!</definedName>
    <definedName name="PETITS_DEJEUNER_CACAO" localSheetId="1">#REF!</definedName>
    <definedName name="PETITS_DEJEUNER_CACAO">#REF!</definedName>
    <definedName name="PLATS_CUISINES_ET_A_PREPARER" localSheetId="1">#REF!</definedName>
    <definedName name="PLATS_CUISINES_ET_A_PREPARER">#REF!</definedName>
    <definedName name="POTAGES_ET_BOUILLONS" localSheetId="1">#REF!</definedName>
    <definedName name="POTAGES_ET_BOUILLONS">#REF!</definedName>
    <definedName name="PRODUITS__ACCESSOIRES__VAISSELLE" localSheetId="1">#REF!</definedName>
    <definedName name="PRODUITS__ACCESSOIRES__VAISSELLE">#REF!</definedName>
    <definedName name="PRODUITS_DIETETIQUES" localSheetId="1">#REF!</definedName>
    <definedName name="PRODUITS_DIETETIQUES">#REF!</definedName>
    <definedName name="PRODUITS_ENTRETIEN" localSheetId="1">#REF!</definedName>
    <definedName name="PRODUITS_ENTRETIEN">#REF!</definedName>
    <definedName name="PRODUITS_NETTOYANTS" localSheetId="1">#REF!</definedName>
    <definedName name="PRODUITS_NETTOYANTS">#REF!</definedName>
    <definedName name="PRODUITS_POUR_ANIMAUX" localSheetId="1">#REF!</definedName>
    <definedName name="PRODUITS_POUR_ANIMAUX">#REF!</definedName>
    <definedName name="PRODUITS_POUR_ENFANTS" localSheetId="0">#REF!</definedName>
    <definedName name="PRODUITS_POUR_ENFANTS" localSheetId="1">#REF!</definedName>
    <definedName name="PRODUITS_POUR_ENFANTS">#REF!</definedName>
    <definedName name="PUREE__SEMOULE" localSheetId="1">#REF!</definedName>
    <definedName name="PUREE__SEMOULE">#REF!</definedName>
    <definedName name="RIZ" localSheetId="1">#REF!</definedName>
    <definedName name="RIZ">#REF!</definedName>
    <definedName name="SACS_POUBELLE" localSheetId="1">#REF!</definedName>
    <definedName name="SACS_POUBELLE">#REF!</definedName>
    <definedName name="SELS" localSheetId="1">#REF!</definedName>
    <definedName name="SELS">#REF!</definedName>
    <definedName name="soins_chevelure" localSheetId="1">#REF!</definedName>
    <definedName name="soins_chevelure">#REF!</definedName>
    <definedName name="SUCRE" localSheetId="1">#REF!</definedName>
    <definedName name="SUCRE">#REF!</definedName>
    <definedName name="THE__INFUSION" localSheetId="1">#REF!</definedName>
    <definedName name="THE__INFUSION">#REF!</definedName>
    <definedName name="VAISSELLE__NAPPE_A_JETER" localSheetId="1">#REF!</definedName>
    <definedName name="VAISSELLE__NAPPE_A_JETER">#REF!</definedName>
    <definedName name="VINAIGRES" localSheetId="1">#REF!</definedName>
    <definedName name="VINAIGRES">#REF!</definedName>
    <definedName name="VINS_COURANTS_VINS_DE_PAYS" localSheetId="1">#REF!</definedName>
    <definedName name="VINS_COURANTS_VINS_DE_PAYS">#REF!</definedName>
    <definedName name="VINS_SUPERIEURS_VINS_FINS" localSheetId="1">#REF!</definedName>
    <definedName name="VINS_SUPERIEURS_VINS_FINS">#REF!</definedName>
    <definedName name="_xlnm.Print_Area" localSheetId="0">'LISTE APPRO-ZAGAYA'!$A$1:$K$531</definedName>
  </definedNames>
  <calcPr calcId="125725" fullPrecision="0"/>
</workbook>
</file>

<file path=xl/calcChain.xml><?xml version="1.0" encoding="utf-8"?>
<calcChain xmlns="http://schemas.openxmlformats.org/spreadsheetml/2006/main">
  <c r="K396" i="6"/>
  <c r="E362"/>
  <c r="K386" l="1"/>
  <c r="E381"/>
  <c r="K328"/>
  <c r="K327"/>
  <c r="K187"/>
  <c r="K186"/>
  <c r="E179"/>
  <c r="E178"/>
  <c r="E177"/>
  <c r="K43"/>
  <c r="E42"/>
  <c r="E415"/>
  <c r="K415"/>
  <c r="E27"/>
  <c r="E91" l="1"/>
  <c r="E399"/>
  <c r="K154"/>
  <c r="K153"/>
  <c r="K152"/>
  <c r="K151"/>
  <c r="E153"/>
  <c r="E152"/>
  <c r="E151"/>
  <c r="K443" l="1"/>
  <c r="K444"/>
  <c r="K432"/>
  <c r="E407"/>
  <c r="E438"/>
  <c r="E110"/>
  <c r="K79" l="1"/>
  <c r="K78"/>
  <c r="K77"/>
  <c r="K76"/>
  <c r="E81"/>
  <c r="E80"/>
  <c r="E79"/>
  <c r="E223" l="1"/>
  <c r="K23"/>
  <c r="E30"/>
  <c r="E89"/>
  <c r="K476"/>
  <c r="K475"/>
  <c r="E488"/>
  <c r="E487"/>
  <c r="K461"/>
  <c r="E442"/>
  <c r="K71"/>
  <c r="K70"/>
  <c r="E68" l="1"/>
  <c r="K68"/>
  <c r="E67"/>
  <c r="E66"/>
  <c r="E249" l="1"/>
  <c r="K189"/>
  <c r="K51"/>
  <c r="K228"/>
  <c r="E446"/>
  <c r="E390"/>
  <c r="K390"/>
  <c r="K389"/>
  <c r="E405"/>
  <c r="E404"/>
  <c r="E311"/>
  <c r="K283"/>
  <c r="E273"/>
  <c r="K265"/>
  <c r="K35" l="1"/>
  <c r="E336" l="1"/>
  <c r="K97"/>
  <c r="E109"/>
  <c r="E108"/>
  <c r="K244"/>
  <c r="K446"/>
  <c r="K420"/>
  <c r="E188"/>
  <c r="E459" l="1"/>
  <c r="D694" i="9"/>
  <c r="B694"/>
  <c r="D693"/>
  <c r="C693"/>
  <c r="B693"/>
  <c r="A693"/>
  <c r="D692"/>
  <c r="C692"/>
  <c r="B692"/>
  <c r="A692"/>
  <c r="D691"/>
  <c r="C691"/>
  <c r="B691"/>
  <c r="A691"/>
  <c r="D690"/>
  <c r="C690"/>
  <c r="B690"/>
  <c r="A690"/>
  <c r="D689"/>
  <c r="C689"/>
  <c r="B689"/>
  <c r="A689"/>
  <c r="D688"/>
  <c r="C688"/>
  <c r="B688"/>
  <c r="A688"/>
  <c r="D687"/>
  <c r="C687"/>
  <c r="B687"/>
  <c r="A687"/>
  <c r="D686"/>
  <c r="C686"/>
  <c r="B686"/>
  <c r="A686"/>
  <c r="D685"/>
  <c r="C685"/>
  <c r="B685"/>
  <c r="A685"/>
  <c r="D684"/>
  <c r="C684"/>
  <c r="B684"/>
  <c r="A684"/>
  <c r="D683"/>
  <c r="C683"/>
  <c r="B683"/>
  <c r="A683"/>
  <c r="D682"/>
  <c r="C682"/>
  <c r="B682"/>
  <c r="A682"/>
  <c r="D681"/>
  <c r="C681"/>
  <c r="B681"/>
  <c r="A681"/>
  <c r="D680"/>
  <c r="C680"/>
  <c r="B680"/>
  <c r="A680"/>
  <c r="D679"/>
  <c r="C679"/>
  <c r="B679"/>
  <c r="A679"/>
  <c r="D678"/>
  <c r="C678"/>
  <c r="B678"/>
  <c r="A678"/>
  <c r="D677"/>
  <c r="C677"/>
  <c r="B677"/>
  <c r="A677"/>
  <c r="D676"/>
  <c r="C676"/>
  <c r="B676"/>
  <c r="A676"/>
  <c r="D675"/>
  <c r="C675"/>
  <c r="B675"/>
  <c r="A675"/>
  <c r="D674"/>
  <c r="C674"/>
  <c r="B674"/>
  <c r="A674"/>
  <c r="D673"/>
  <c r="C673"/>
  <c r="B673"/>
  <c r="A673"/>
  <c r="D672"/>
  <c r="C672"/>
  <c r="B672"/>
  <c r="A672"/>
  <c r="D671"/>
  <c r="C671"/>
  <c r="B671"/>
  <c r="A671"/>
  <c r="D670"/>
  <c r="C670"/>
  <c r="B670"/>
  <c r="A670"/>
  <c r="D669"/>
  <c r="C669"/>
  <c r="B669"/>
  <c r="A669"/>
  <c r="D668"/>
  <c r="C668"/>
  <c r="B668"/>
  <c r="A668"/>
  <c r="D667"/>
  <c r="C667"/>
  <c r="B667"/>
  <c r="A667"/>
  <c r="D666"/>
  <c r="C666"/>
  <c r="B666"/>
  <c r="A666"/>
  <c r="D665"/>
  <c r="C665"/>
  <c r="B665"/>
  <c r="A665"/>
  <c r="D664"/>
  <c r="C664"/>
  <c r="B664"/>
  <c r="A664"/>
  <c r="D663"/>
  <c r="C663"/>
  <c r="B663"/>
  <c r="A663"/>
  <c r="D662"/>
  <c r="C662"/>
  <c r="B662"/>
  <c r="A662"/>
  <c r="D661"/>
  <c r="C661"/>
  <c r="B661"/>
  <c r="A661"/>
  <c r="D660"/>
  <c r="C660"/>
  <c r="B660"/>
  <c r="A660"/>
  <c r="D659"/>
  <c r="C659"/>
  <c r="B659"/>
  <c r="A659"/>
  <c r="D658"/>
  <c r="C658"/>
  <c r="B658"/>
  <c r="A658"/>
  <c r="D657"/>
  <c r="C657"/>
  <c r="B657"/>
  <c r="A657"/>
  <c r="D656"/>
  <c r="C656"/>
  <c r="B656"/>
  <c r="A656"/>
  <c r="D655"/>
  <c r="C655"/>
  <c r="B655"/>
  <c r="A655"/>
  <c r="D654"/>
  <c r="C654"/>
  <c r="B654"/>
  <c r="A654"/>
  <c r="D653"/>
  <c r="C653"/>
  <c r="B653"/>
  <c r="A653"/>
  <c r="D652"/>
  <c r="C652"/>
  <c r="B652"/>
  <c r="A652"/>
  <c r="D651"/>
  <c r="C651"/>
  <c r="B651"/>
  <c r="A651"/>
  <c r="D650"/>
  <c r="C650"/>
  <c r="B650"/>
  <c r="A650"/>
  <c r="D649"/>
  <c r="C649"/>
  <c r="B649"/>
  <c r="A649"/>
  <c r="D648"/>
  <c r="C648"/>
  <c r="B648"/>
  <c r="A648"/>
  <c r="D647"/>
  <c r="C647"/>
  <c r="B647"/>
  <c r="A647"/>
  <c r="D646"/>
  <c r="C646"/>
  <c r="B646"/>
  <c r="A646"/>
  <c r="D645"/>
  <c r="C645"/>
  <c r="B645"/>
  <c r="A645"/>
  <c r="D644"/>
  <c r="C644"/>
  <c r="B644"/>
  <c r="A644"/>
  <c r="D643"/>
  <c r="C643"/>
  <c r="B643"/>
  <c r="A643"/>
  <c r="D642"/>
  <c r="C642"/>
  <c r="B642"/>
  <c r="A642"/>
  <c r="D641"/>
  <c r="C641"/>
  <c r="B641"/>
  <c r="A641"/>
  <c r="D640"/>
  <c r="C640"/>
  <c r="B640"/>
  <c r="A640"/>
  <c r="D639"/>
  <c r="C639"/>
  <c r="B639"/>
  <c r="A639"/>
  <c r="D638"/>
  <c r="C638"/>
  <c r="B638"/>
  <c r="A638"/>
  <c r="D637"/>
  <c r="C637"/>
  <c r="B637"/>
  <c r="A637"/>
  <c r="D636"/>
  <c r="C636"/>
  <c r="B636"/>
  <c r="A636"/>
  <c r="D635"/>
  <c r="C635"/>
  <c r="B635"/>
  <c r="A635"/>
  <c r="D634"/>
  <c r="C634"/>
  <c r="B634"/>
  <c r="A634"/>
  <c r="D633"/>
  <c r="C633"/>
  <c r="B633"/>
  <c r="A633"/>
  <c r="D632"/>
  <c r="C632"/>
  <c r="B632"/>
  <c r="A632"/>
  <c r="D631"/>
  <c r="C631"/>
  <c r="B631"/>
  <c r="A631"/>
  <c r="D630"/>
  <c r="C630"/>
  <c r="B630"/>
  <c r="A630"/>
  <c r="D629"/>
  <c r="C629"/>
  <c r="B629"/>
  <c r="A629"/>
  <c r="D628"/>
  <c r="C628"/>
  <c r="B628"/>
  <c r="A628"/>
  <c r="D627"/>
  <c r="C627"/>
  <c r="B627"/>
  <c r="A627"/>
  <c r="D626"/>
  <c r="C626"/>
  <c r="B626"/>
  <c r="A626"/>
  <c r="D625"/>
  <c r="C625"/>
  <c r="B625"/>
  <c r="A625"/>
  <c r="D624"/>
  <c r="C624"/>
  <c r="B624"/>
  <c r="A624"/>
  <c r="D623"/>
  <c r="C623"/>
  <c r="B623"/>
  <c r="A623"/>
  <c r="D622"/>
  <c r="C622"/>
  <c r="B622"/>
  <c r="A622"/>
  <c r="D621"/>
  <c r="C621"/>
  <c r="B621"/>
  <c r="A621"/>
  <c r="D620"/>
  <c r="C620"/>
  <c r="B620"/>
  <c r="A620"/>
  <c r="D619"/>
  <c r="C619"/>
  <c r="B619"/>
  <c r="A619"/>
  <c r="D618"/>
  <c r="C618"/>
  <c r="B618"/>
  <c r="A618"/>
  <c r="D617"/>
  <c r="C617"/>
  <c r="B617"/>
  <c r="A617"/>
  <c r="D616"/>
  <c r="C616"/>
  <c r="B616"/>
  <c r="A616"/>
  <c r="D615"/>
  <c r="C615"/>
  <c r="B615"/>
  <c r="A615"/>
  <c r="D614"/>
  <c r="C614"/>
  <c r="B614"/>
  <c r="A614"/>
  <c r="D613"/>
  <c r="C613"/>
  <c r="B613"/>
  <c r="A613"/>
  <c r="D612"/>
  <c r="C612"/>
  <c r="B612"/>
  <c r="A612"/>
  <c r="D611"/>
  <c r="C611"/>
  <c r="B611"/>
  <c r="A611"/>
  <c r="D610"/>
  <c r="C610"/>
  <c r="B610"/>
  <c r="A610"/>
  <c r="D609"/>
  <c r="C609"/>
  <c r="B609"/>
  <c r="A609"/>
  <c r="D608"/>
  <c r="C608"/>
  <c r="B608"/>
  <c r="A608"/>
  <c r="D607"/>
  <c r="C607"/>
  <c r="B607"/>
  <c r="A607"/>
  <c r="D606"/>
  <c r="C606"/>
  <c r="B606"/>
  <c r="A606"/>
  <c r="D605"/>
  <c r="C605"/>
  <c r="B605"/>
  <c r="A605"/>
  <c r="D604"/>
  <c r="C604"/>
  <c r="B604"/>
  <c r="A604"/>
  <c r="D603"/>
  <c r="C603"/>
  <c r="B603"/>
  <c r="A603"/>
  <c r="D602"/>
  <c r="C602"/>
  <c r="B602"/>
  <c r="A602"/>
  <c r="D601"/>
  <c r="C601"/>
  <c r="B601"/>
  <c r="A601"/>
  <c r="D600"/>
  <c r="C600"/>
  <c r="B600"/>
  <c r="A600"/>
  <c r="D599"/>
  <c r="C599"/>
  <c r="B599"/>
  <c r="A599"/>
  <c r="D598"/>
  <c r="C598"/>
  <c r="B598"/>
  <c r="A598"/>
  <c r="D597"/>
  <c r="C597"/>
  <c r="B597"/>
  <c r="A597"/>
  <c r="D596"/>
  <c r="C596"/>
  <c r="B596"/>
  <c r="A596"/>
  <c r="D595"/>
  <c r="C595"/>
  <c r="B595"/>
  <c r="A595"/>
  <c r="D594"/>
  <c r="C594"/>
  <c r="B594"/>
  <c r="A594"/>
  <c r="D593"/>
  <c r="C593"/>
  <c r="B593"/>
  <c r="A593"/>
  <c r="D592"/>
  <c r="C592"/>
  <c r="B592"/>
  <c r="A592"/>
  <c r="D591"/>
  <c r="C591"/>
  <c r="B591"/>
  <c r="A591"/>
  <c r="D590"/>
  <c r="C590"/>
  <c r="B590"/>
  <c r="A590"/>
  <c r="D589"/>
  <c r="C589"/>
  <c r="B589"/>
  <c r="A589"/>
  <c r="D588"/>
  <c r="C588"/>
  <c r="B588"/>
  <c r="A588"/>
  <c r="D587"/>
  <c r="C587"/>
  <c r="B587"/>
  <c r="A587"/>
  <c r="D586"/>
  <c r="C586"/>
  <c r="B586"/>
  <c r="A586"/>
  <c r="D585"/>
  <c r="C585"/>
  <c r="B585"/>
  <c r="A585"/>
  <c r="D584"/>
  <c r="C584"/>
  <c r="B584"/>
  <c r="A584"/>
  <c r="D583"/>
  <c r="C583"/>
  <c r="B583"/>
  <c r="A583"/>
  <c r="D582"/>
  <c r="C582"/>
  <c r="B582"/>
  <c r="A582"/>
  <c r="D581"/>
  <c r="C581"/>
  <c r="B581"/>
  <c r="A581"/>
  <c r="D580"/>
  <c r="C580"/>
  <c r="B580"/>
  <c r="A580"/>
  <c r="D579"/>
  <c r="C579"/>
  <c r="B579"/>
  <c r="A579"/>
  <c r="D578"/>
  <c r="C578"/>
  <c r="B578"/>
  <c r="A578"/>
  <c r="D577"/>
  <c r="C577"/>
  <c r="B577"/>
  <c r="A577"/>
  <c r="D576"/>
  <c r="C576"/>
  <c r="B576"/>
  <c r="A576"/>
  <c r="D575"/>
  <c r="C575"/>
  <c r="B575"/>
  <c r="A575"/>
  <c r="D574"/>
  <c r="C574"/>
  <c r="B574"/>
  <c r="A574"/>
  <c r="D573"/>
  <c r="C573"/>
  <c r="B573"/>
  <c r="A573"/>
  <c r="D572"/>
  <c r="C572"/>
  <c r="B572"/>
  <c r="A572"/>
  <c r="D571"/>
  <c r="C571"/>
  <c r="B571"/>
  <c r="A571"/>
  <c r="D570"/>
  <c r="C570"/>
  <c r="B570"/>
  <c r="A570"/>
  <c r="D569"/>
  <c r="C569"/>
  <c r="B569"/>
  <c r="A569"/>
  <c r="D568"/>
  <c r="C568"/>
  <c r="B568"/>
  <c r="A568"/>
  <c r="D567"/>
  <c r="C567"/>
  <c r="B567"/>
  <c r="A567"/>
  <c r="D566"/>
  <c r="C566"/>
  <c r="B566"/>
  <c r="A566"/>
  <c r="D565"/>
  <c r="C565"/>
  <c r="B565"/>
  <c r="A565"/>
  <c r="D564"/>
  <c r="C564"/>
  <c r="B564"/>
  <c r="A564"/>
  <c r="D563"/>
  <c r="C563"/>
  <c r="B563"/>
  <c r="A563"/>
  <c r="D562"/>
  <c r="C562"/>
  <c r="B562"/>
  <c r="A562"/>
  <c r="D561"/>
  <c r="C561"/>
  <c r="B561"/>
  <c r="A561"/>
  <c r="D560"/>
  <c r="C560"/>
  <c r="B560"/>
  <c r="A560"/>
  <c r="D559"/>
  <c r="C559"/>
  <c r="B559"/>
  <c r="A559"/>
  <c r="D558"/>
  <c r="C558"/>
  <c r="B558"/>
  <c r="A558"/>
  <c r="D557"/>
  <c r="C557"/>
  <c r="B557"/>
  <c r="A557"/>
  <c r="D556"/>
  <c r="C556"/>
  <c r="B556"/>
  <c r="A556"/>
  <c r="D555"/>
  <c r="C555"/>
  <c r="B555"/>
  <c r="A555"/>
  <c r="D554"/>
  <c r="C554"/>
  <c r="B554"/>
  <c r="A554"/>
  <c r="D553"/>
  <c r="C553"/>
  <c r="B553"/>
  <c r="A553"/>
  <c r="D552"/>
  <c r="C552"/>
  <c r="B552"/>
  <c r="A552"/>
  <c r="D551"/>
  <c r="C551"/>
  <c r="B551"/>
  <c r="A551"/>
  <c r="D550"/>
  <c r="C550"/>
  <c r="B550"/>
  <c r="A550"/>
  <c r="D549"/>
  <c r="C549"/>
  <c r="B549"/>
  <c r="A549"/>
  <c r="D548"/>
  <c r="C548"/>
  <c r="B548"/>
  <c r="A548"/>
  <c r="D547"/>
  <c r="C547"/>
  <c r="B547"/>
  <c r="A547"/>
  <c r="D546"/>
  <c r="C546"/>
  <c r="B546"/>
  <c r="A546"/>
  <c r="D545"/>
  <c r="C545"/>
  <c r="B545"/>
  <c r="A545"/>
  <c r="D544"/>
  <c r="C544"/>
  <c r="B544"/>
  <c r="A544"/>
  <c r="D543"/>
  <c r="C543"/>
  <c r="B543"/>
  <c r="A543"/>
  <c r="D542"/>
  <c r="C542"/>
  <c r="B542"/>
  <c r="A542"/>
  <c r="D541"/>
  <c r="C541"/>
  <c r="B541"/>
  <c r="A541"/>
  <c r="D540"/>
  <c r="C540"/>
  <c r="B540"/>
  <c r="A540"/>
  <c r="D539"/>
  <c r="C539"/>
  <c r="B539"/>
  <c r="A539"/>
  <c r="D538"/>
  <c r="C538"/>
  <c r="B538"/>
  <c r="A538"/>
  <c r="D537"/>
  <c r="C537"/>
  <c r="B537"/>
  <c r="A537"/>
  <c r="D536"/>
  <c r="C536"/>
  <c r="B536"/>
  <c r="A536"/>
  <c r="D535"/>
  <c r="C535"/>
  <c r="B535"/>
  <c r="A535"/>
  <c r="D534"/>
  <c r="C534"/>
  <c r="B534"/>
  <c r="A534"/>
  <c r="D533"/>
  <c r="C533"/>
  <c r="B533"/>
  <c r="A533"/>
  <c r="D532"/>
  <c r="C532"/>
  <c r="B532"/>
  <c r="A532"/>
  <c r="D531"/>
  <c r="C531"/>
  <c r="B531"/>
  <c r="A531"/>
  <c r="D530"/>
  <c r="C530"/>
  <c r="B530"/>
  <c r="A530"/>
  <c r="D529"/>
  <c r="C529"/>
  <c r="B529"/>
  <c r="A529"/>
  <c r="D528"/>
  <c r="C528"/>
  <c r="B528"/>
  <c r="A528"/>
  <c r="D527"/>
  <c r="C527"/>
  <c r="B527"/>
  <c r="A527"/>
  <c r="D526"/>
  <c r="C526"/>
  <c r="B526"/>
  <c r="A526"/>
  <c r="D525"/>
  <c r="C525"/>
  <c r="B525"/>
  <c r="A525"/>
  <c r="D524"/>
  <c r="C524"/>
  <c r="B524"/>
  <c r="A524"/>
  <c r="D523"/>
  <c r="C523"/>
  <c r="B523"/>
  <c r="A523"/>
  <c r="D522"/>
  <c r="C522"/>
  <c r="B522"/>
  <c r="A522"/>
  <c r="D521"/>
  <c r="C521"/>
  <c r="B521"/>
  <c r="A521"/>
  <c r="D520"/>
  <c r="C520"/>
  <c r="B520"/>
  <c r="A520"/>
  <c r="D519"/>
  <c r="C519"/>
  <c r="B519"/>
  <c r="A519"/>
  <c r="D518"/>
  <c r="C518"/>
  <c r="B518"/>
  <c r="A518"/>
  <c r="D517"/>
  <c r="C517"/>
  <c r="B517"/>
  <c r="A517"/>
  <c r="D516"/>
  <c r="C516"/>
  <c r="B516"/>
  <c r="A516"/>
  <c r="D515"/>
  <c r="C515"/>
  <c r="B515"/>
  <c r="A515"/>
  <c r="D514"/>
  <c r="C514"/>
  <c r="B514"/>
  <c r="A514"/>
  <c r="D513"/>
  <c r="C513"/>
  <c r="B513"/>
  <c r="D512"/>
  <c r="C512"/>
  <c r="B512"/>
  <c r="D511"/>
  <c r="C511"/>
  <c r="B511"/>
  <c r="A511"/>
  <c r="D510"/>
  <c r="C510"/>
  <c r="B510"/>
  <c r="A510"/>
  <c r="D509"/>
  <c r="C509"/>
  <c r="B509"/>
  <c r="A509"/>
  <c r="D508"/>
  <c r="C508"/>
  <c r="B508"/>
  <c r="A508"/>
  <c r="D507"/>
  <c r="C507"/>
  <c r="B507"/>
  <c r="A507"/>
  <c r="D506"/>
  <c r="C506"/>
  <c r="B506"/>
  <c r="A506"/>
  <c r="D505"/>
  <c r="C505"/>
  <c r="B505"/>
  <c r="A505"/>
  <c r="D504"/>
  <c r="C504"/>
  <c r="B504"/>
  <c r="A504"/>
  <c r="D503"/>
  <c r="C503"/>
  <c r="B503"/>
  <c r="A503"/>
  <c r="D502"/>
  <c r="C502"/>
  <c r="B502"/>
  <c r="A502"/>
  <c r="D501"/>
  <c r="C501"/>
  <c r="B501"/>
  <c r="A501"/>
  <c r="D500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B12"/>
  <c r="B10"/>
  <c r="A10"/>
  <c r="B9"/>
  <c r="A9"/>
  <c r="B8"/>
  <c r="A8"/>
  <c r="B7"/>
  <c r="A7"/>
  <c r="B6"/>
  <c r="A6"/>
  <c r="I431" i="12"/>
  <c r="H431"/>
  <c r="G431"/>
  <c r="F431"/>
  <c r="E431"/>
  <c r="D431"/>
  <c r="C431"/>
  <c r="B431"/>
  <c r="A431"/>
  <c r="I430"/>
  <c r="H430"/>
  <c r="G430"/>
  <c r="F430"/>
  <c r="E430"/>
  <c r="D430"/>
  <c r="C430"/>
  <c r="B430"/>
  <c r="A430"/>
  <c r="I429"/>
  <c r="H429"/>
  <c r="G429"/>
  <c r="F429"/>
  <c r="E429"/>
  <c r="D429"/>
  <c r="C429"/>
  <c r="B429"/>
  <c r="A429"/>
  <c r="I428"/>
  <c r="H428"/>
  <c r="G428"/>
  <c r="F428"/>
  <c r="E428"/>
  <c r="D428"/>
  <c r="C428"/>
  <c r="B428"/>
  <c r="A428"/>
  <c r="I427"/>
  <c r="H427"/>
  <c r="G427"/>
  <c r="F427"/>
  <c r="E427"/>
  <c r="D427"/>
  <c r="C427"/>
  <c r="B427"/>
  <c r="A427"/>
  <c r="H426"/>
  <c r="G426"/>
  <c r="F426"/>
  <c r="E426"/>
  <c r="D426"/>
  <c r="C426"/>
  <c r="B426"/>
  <c r="A426"/>
  <c r="F425"/>
  <c r="E425"/>
  <c r="A425"/>
  <c r="I424"/>
  <c r="H424"/>
  <c r="G424"/>
  <c r="F424"/>
  <c r="E424"/>
  <c r="D424"/>
  <c r="C424"/>
  <c r="B424"/>
  <c r="A424"/>
  <c r="E480" i="6"/>
  <c r="I423" i="12" s="1"/>
  <c r="H423"/>
  <c r="G423"/>
  <c r="F423"/>
  <c r="E423"/>
  <c r="C423"/>
  <c r="B423"/>
  <c r="A423"/>
  <c r="H422"/>
  <c r="G422"/>
  <c r="F422"/>
  <c r="E422"/>
  <c r="D422"/>
  <c r="C422"/>
  <c r="B422"/>
  <c r="A422"/>
  <c r="I421"/>
  <c r="H421"/>
  <c r="G421"/>
  <c r="F421"/>
  <c r="E421"/>
  <c r="E474" i="6"/>
  <c r="D421" i="12" s="1"/>
  <c r="C421"/>
  <c r="B421"/>
  <c r="A421"/>
  <c r="H420"/>
  <c r="G420"/>
  <c r="F420"/>
  <c r="E420"/>
  <c r="E473" i="6"/>
  <c r="D420" i="12" s="1"/>
  <c r="C420"/>
  <c r="B420"/>
  <c r="A420"/>
  <c r="I419"/>
  <c r="H419"/>
  <c r="G419"/>
  <c r="F419"/>
  <c r="E419"/>
  <c r="E472" i="6"/>
  <c r="D419" i="12" s="1"/>
  <c r="C419"/>
  <c r="B419"/>
  <c r="A419"/>
  <c r="H418"/>
  <c r="G418"/>
  <c r="F418"/>
  <c r="E418"/>
  <c r="E471" i="6"/>
  <c r="D418" i="12" s="1"/>
  <c r="C418"/>
  <c r="B418"/>
  <c r="A418"/>
  <c r="H417"/>
  <c r="G417"/>
  <c r="F417"/>
  <c r="E417"/>
  <c r="E470" i="6"/>
  <c r="D417" i="12" s="1"/>
  <c r="C417"/>
  <c r="B417"/>
  <c r="A417"/>
  <c r="H416"/>
  <c r="G416"/>
  <c r="F416"/>
  <c r="E416"/>
  <c r="E469" i="6"/>
  <c r="D416" i="12" s="1"/>
  <c r="C416"/>
  <c r="B416"/>
  <c r="A416"/>
  <c r="H415"/>
  <c r="G415"/>
  <c r="F415"/>
  <c r="E415"/>
  <c r="E468" i="6"/>
  <c r="D415" i="12" s="1"/>
  <c r="C415"/>
  <c r="B415"/>
  <c r="A415"/>
  <c r="H414"/>
  <c r="G414"/>
  <c r="F414"/>
  <c r="E414"/>
  <c r="E465" i="6"/>
  <c r="D414" i="12" s="1"/>
  <c r="C414"/>
  <c r="B414"/>
  <c r="A414"/>
  <c r="H413"/>
  <c r="G413"/>
  <c r="F413"/>
  <c r="E413"/>
  <c r="D413"/>
  <c r="C413"/>
  <c r="B413"/>
  <c r="A413"/>
  <c r="I412"/>
  <c r="H412"/>
  <c r="G412"/>
  <c r="F412"/>
  <c r="E412"/>
  <c r="E464" i="6"/>
  <c r="D412" i="12" s="1"/>
  <c r="C412"/>
  <c r="B412"/>
  <c r="A412"/>
  <c r="H411"/>
  <c r="G411"/>
  <c r="F411"/>
  <c r="E411"/>
  <c r="E463" i="6"/>
  <c r="D411" i="12" s="1"/>
  <c r="C411"/>
  <c r="B411"/>
  <c r="A411"/>
  <c r="H410"/>
  <c r="G410"/>
  <c r="F410"/>
  <c r="E410"/>
  <c r="E462" i="6"/>
  <c r="D410" i="12" s="1"/>
  <c r="C410"/>
  <c r="B410"/>
  <c r="A410"/>
  <c r="E485" i="6"/>
  <c r="I409" i="12" s="1"/>
  <c r="H409"/>
  <c r="G409"/>
  <c r="F409"/>
  <c r="E409"/>
  <c r="E461" i="6"/>
  <c r="D409" i="12" s="1"/>
  <c r="C409"/>
  <c r="B409"/>
  <c r="A409"/>
  <c r="E484" i="6"/>
  <c r="I408" i="12" s="1"/>
  <c r="H408"/>
  <c r="G408"/>
  <c r="F408"/>
  <c r="E408"/>
  <c r="E460" i="6"/>
  <c r="D408" i="12" s="1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C405"/>
  <c r="B405"/>
  <c r="A405"/>
  <c r="H404"/>
  <c r="G404"/>
  <c r="F404"/>
  <c r="E404"/>
  <c r="D404"/>
  <c r="C404"/>
  <c r="B404"/>
  <c r="A404"/>
  <c r="H403"/>
  <c r="G403"/>
  <c r="F403"/>
  <c r="E403"/>
  <c r="C403"/>
  <c r="B403"/>
  <c r="A403"/>
  <c r="E479" i="6"/>
  <c r="I402" i="12" s="1"/>
  <c r="H402"/>
  <c r="G402"/>
  <c r="F402"/>
  <c r="E402"/>
  <c r="C402"/>
  <c r="B402"/>
  <c r="A402"/>
  <c r="I401"/>
  <c r="H401"/>
  <c r="G401"/>
  <c r="F401"/>
  <c r="E401"/>
  <c r="C401"/>
  <c r="B401"/>
  <c r="A401"/>
  <c r="I400"/>
  <c r="H400"/>
  <c r="G400"/>
  <c r="F400"/>
  <c r="E400"/>
  <c r="C400"/>
  <c r="B400"/>
  <c r="A400"/>
  <c r="H399"/>
  <c r="G399"/>
  <c r="F399"/>
  <c r="E399"/>
  <c r="C399"/>
  <c r="B399"/>
  <c r="A399"/>
  <c r="H398"/>
  <c r="G398"/>
  <c r="F398"/>
  <c r="E398"/>
  <c r="C398"/>
  <c r="B398"/>
  <c r="A398"/>
  <c r="I397"/>
  <c r="H397"/>
  <c r="G397"/>
  <c r="F397"/>
  <c r="E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I393"/>
  <c r="H393"/>
  <c r="G393"/>
  <c r="F393"/>
  <c r="E393"/>
  <c r="C393"/>
  <c r="B393"/>
  <c r="A393"/>
  <c r="H392"/>
  <c r="G392"/>
  <c r="F392"/>
  <c r="E392"/>
  <c r="C392"/>
  <c r="B392"/>
  <c r="A392"/>
  <c r="H391"/>
  <c r="G391"/>
  <c r="F391"/>
  <c r="E391"/>
  <c r="C391"/>
  <c r="B391"/>
  <c r="A391"/>
  <c r="H390"/>
  <c r="G390"/>
  <c r="F390"/>
  <c r="E390"/>
  <c r="C390"/>
  <c r="B390"/>
  <c r="A390"/>
  <c r="H389"/>
  <c r="G389"/>
  <c r="F389"/>
  <c r="E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I385"/>
  <c r="H385"/>
  <c r="G385"/>
  <c r="F385"/>
  <c r="E385"/>
  <c r="C385"/>
  <c r="B385"/>
  <c r="A385"/>
  <c r="I384"/>
  <c r="H384"/>
  <c r="G384"/>
  <c r="F384"/>
  <c r="E384"/>
  <c r="D384"/>
  <c r="C384"/>
  <c r="B384"/>
  <c r="A384"/>
  <c r="I383"/>
  <c r="H383"/>
  <c r="G383"/>
  <c r="F383"/>
  <c r="E383"/>
  <c r="D383"/>
  <c r="C383"/>
  <c r="B383"/>
  <c r="A383"/>
  <c r="F382"/>
  <c r="E382"/>
  <c r="A382"/>
  <c r="E380"/>
  <c r="D380"/>
  <c r="C380"/>
  <c r="B380"/>
  <c r="A380"/>
  <c r="H379"/>
  <c r="G379"/>
  <c r="F379"/>
  <c r="E379"/>
  <c r="D379"/>
  <c r="C379"/>
  <c r="B379"/>
  <c r="A379"/>
  <c r="I378"/>
  <c r="H378"/>
  <c r="G378"/>
  <c r="F378"/>
  <c r="E378"/>
  <c r="C378"/>
  <c r="B378"/>
  <c r="A378"/>
  <c r="I377"/>
  <c r="H377"/>
  <c r="G377"/>
  <c r="F377"/>
  <c r="E377"/>
  <c r="D377"/>
  <c r="C377"/>
  <c r="B377"/>
  <c r="A377"/>
  <c r="I376"/>
  <c r="H376"/>
  <c r="G376"/>
  <c r="F376"/>
  <c r="E376"/>
  <c r="C376"/>
  <c r="B376"/>
  <c r="A376"/>
  <c r="H375"/>
  <c r="G375"/>
  <c r="F375"/>
  <c r="E375"/>
  <c r="C375"/>
  <c r="B375"/>
  <c r="A375"/>
  <c r="I374"/>
  <c r="H374"/>
  <c r="F374"/>
  <c r="E374"/>
  <c r="D374"/>
  <c r="C374"/>
  <c r="B374"/>
  <c r="A374"/>
  <c r="H373"/>
  <c r="G373"/>
  <c r="F373"/>
  <c r="E373"/>
  <c r="C373"/>
  <c r="B373"/>
  <c r="A373"/>
  <c r="I372"/>
  <c r="H372"/>
  <c r="G372"/>
  <c r="F372"/>
  <c r="E372"/>
  <c r="D372"/>
  <c r="C372"/>
  <c r="B372"/>
  <c r="A372"/>
  <c r="I371"/>
  <c r="H371"/>
  <c r="G371"/>
  <c r="F371"/>
  <c r="E371"/>
  <c r="D371"/>
  <c r="C371"/>
  <c r="B371"/>
  <c r="A371"/>
  <c r="H370"/>
  <c r="G370"/>
  <c r="F370"/>
  <c r="E370"/>
  <c r="C370"/>
  <c r="B370"/>
  <c r="A370"/>
  <c r="H369"/>
  <c r="G369"/>
  <c r="F369"/>
  <c r="E369"/>
  <c r="C369"/>
  <c r="B369"/>
  <c r="A369"/>
  <c r="H368"/>
  <c r="G368"/>
  <c r="F368"/>
  <c r="E368"/>
  <c r="C368"/>
  <c r="B368"/>
  <c r="A368"/>
  <c r="H367"/>
  <c r="F367"/>
  <c r="E367"/>
  <c r="C367"/>
  <c r="A367"/>
  <c r="H366"/>
  <c r="G366"/>
  <c r="F366"/>
  <c r="E366"/>
  <c r="I365"/>
  <c r="H365"/>
  <c r="G365"/>
  <c r="F365"/>
  <c r="E365"/>
  <c r="I364"/>
  <c r="H364"/>
  <c r="G364"/>
  <c r="F364"/>
  <c r="E364"/>
  <c r="C364"/>
  <c r="B364"/>
  <c r="A364"/>
  <c r="F363"/>
  <c r="E363"/>
  <c r="A363"/>
  <c r="E362"/>
  <c r="C362"/>
  <c r="B362"/>
  <c r="A362"/>
  <c r="E361"/>
  <c r="D361"/>
  <c r="C361"/>
  <c r="B361"/>
  <c r="A361"/>
  <c r="E360"/>
  <c r="D360"/>
  <c r="C360"/>
  <c r="B360"/>
  <c r="A360"/>
  <c r="I359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C357"/>
  <c r="B357"/>
  <c r="A357"/>
  <c r="H356"/>
  <c r="G356"/>
  <c r="F356"/>
  <c r="E356"/>
  <c r="D356"/>
  <c r="C356"/>
  <c r="B356"/>
  <c r="A356"/>
  <c r="H355"/>
  <c r="G355"/>
  <c r="F355"/>
  <c r="E355"/>
  <c r="C355"/>
  <c r="B355"/>
  <c r="A355"/>
  <c r="H354"/>
  <c r="G354"/>
  <c r="F354"/>
  <c r="E354"/>
  <c r="D354"/>
  <c r="C354"/>
  <c r="B354"/>
  <c r="A354"/>
  <c r="I353"/>
  <c r="H353"/>
  <c r="G353"/>
  <c r="F353"/>
  <c r="E353"/>
  <c r="D353"/>
  <c r="C353"/>
  <c r="B353"/>
  <c r="A353"/>
  <c r="I352"/>
  <c r="H352"/>
  <c r="G352"/>
  <c r="F352"/>
  <c r="E352"/>
  <c r="D352"/>
  <c r="C352"/>
  <c r="B352"/>
  <c r="A352"/>
  <c r="I351"/>
  <c r="H351"/>
  <c r="F351"/>
  <c r="E351"/>
  <c r="D351"/>
  <c r="C351"/>
  <c r="A351"/>
  <c r="I350"/>
  <c r="H350"/>
  <c r="G350"/>
  <c r="F350"/>
  <c r="E350"/>
  <c r="I349"/>
  <c r="H349"/>
  <c r="G349"/>
  <c r="F349"/>
  <c r="E349"/>
  <c r="H348"/>
  <c r="G348"/>
  <c r="F348"/>
  <c r="E348"/>
  <c r="D348"/>
  <c r="C348"/>
  <c r="B348"/>
  <c r="A348"/>
  <c r="H347"/>
  <c r="G347"/>
  <c r="F347"/>
  <c r="E347"/>
  <c r="C347"/>
  <c r="B347"/>
  <c r="A347"/>
  <c r="H346"/>
  <c r="G346"/>
  <c r="F346"/>
  <c r="E346"/>
  <c r="C346"/>
  <c r="B346"/>
  <c r="A346"/>
  <c r="H345"/>
  <c r="F345"/>
  <c r="E345"/>
  <c r="C345"/>
  <c r="B345"/>
  <c r="A345"/>
  <c r="I344"/>
  <c r="H344"/>
  <c r="G344"/>
  <c r="F344"/>
  <c r="E344"/>
  <c r="C344"/>
  <c r="B344"/>
  <c r="A344"/>
  <c r="I343"/>
  <c r="H343"/>
  <c r="G343"/>
  <c r="F343"/>
  <c r="E343"/>
  <c r="D343"/>
  <c r="C343"/>
  <c r="B343"/>
  <c r="A343"/>
  <c r="I342"/>
  <c r="H342"/>
  <c r="G342"/>
  <c r="F342"/>
  <c r="E342"/>
  <c r="D342"/>
  <c r="C342"/>
  <c r="B342"/>
  <c r="A342"/>
  <c r="H341"/>
  <c r="G341"/>
  <c r="F341"/>
  <c r="E341"/>
  <c r="C341"/>
  <c r="B341"/>
  <c r="A341"/>
  <c r="F340"/>
  <c r="E340"/>
  <c r="C340"/>
  <c r="B340"/>
  <c r="A340"/>
  <c r="F339"/>
  <c r="E339"/>
  <c r="D339"/>
  <c r="C339"/>
  <c r="B339"/>
  <c r="A339"/>
  <c r="I338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I335"/>
  <c r="H335"/>
  <c r="G335"/>
  <c r="F335"/>
  <c r="E335"/>
  <c r="D335"/>
  <c r="C335"/>
  <c r="B335"/>
  <c r="A335"/>
  <c r="I334"/>
  <c r="H334"/>
  <c r="G334"/>
  <c r="F334"/>
  <c r="E334"/>
  <c r="D334"/>
  <c r="C334"/>
  <c r="B334"/>
  <c r="A334"/>
  <c r="H333"/>
  <c r="G333"/>
  <c r="F333"/>
  <c r="E333"/>
  <c r="C333"/>
  <c r="B333"/>
  <c r="A333"/>
  <c r="I332"/>
  <c r="H332"/>
  <c r="F332"/>
  <c r="E332"/>
  <c r="A332"/>
  <c r="H331"/>
  <c r="G331"/>
  <c r="F331"/>
  <c r="E331"/>
  <c r="A331"/>
  <c r="H330"/>
  <c r="G330"/>
  <c r="F330"/>
  <c r="E330"/>
  <c r="C330"/>
  <c r="B330"/>
  <c r="A330"/>
  <c r="H329"/>
  <c r="G329"/>
  <c r="F329"/>
  <c r="E329"/>
  <c r="C329"/>
  <c r="B329"/>
  <c r="A329"/>
  <c r="H328"/>
  <c r="G328"/>
  <c r="F328"/>
  <c r="E328"/>
  <c r="D328"/>
  <c r="C328"/>
  <c r="B328"/>
  <c r="A328"/>
  <c r="I327"/>
  <c r="H327"/>
  <c r="G327"/>
  <c r="F327"/>
  <c r="E327"/>
  <c r="C327"/>
  <c r="B327"/>
  <c r="A327"/>
  <c r="I326"/>
  <c r="H326"/>
  <c r="G326"/>
  <c r="F326"/>
  <c r="E326"/>
  <c r="C326"/>
  <c r="B326"/>
  <c r="A326"/>
  <c r="I325"/>
  <c r="H325"/>
  <c r="F325"/>
  <c r="E325"/>
  <c r="A325"/>
  <c r="I324"/>
  <c r="H324"/>
  <c r="G324"/>
  <c r="F324"/>
  <c r="E324"/>
  <c r="D324"/>
  <c r="C324"/>
  <c r="B324"/>
  <c r="A324"/>
  <c r="E323"/>
  <c r="D323"/>
  <c r="C323"/>
  <c r="B323"/>
  <c r="A323"/>
  <c r="I322"/>
  <c r="H322"/>
  <c r="G322"/>
  <c r="F322"/>
  <c r="E322"/>
  <c r="C322"/>
  <c r="B322"/>
  <c r="A322"/>
  <c r="I321"/>
  <c r="H321"/>
  <c r="G321"/>
  <c r="F321"/>
  <c r="E321"/>
  <c r="C321"/>
  <c r="B321"/>
  <c r="A321"/>
  <c r="I320"/>
  <c r="H320"/>
  <c r="G320"/>
  <c r="F320"/>
  <c r="E320"/>
  <c r="D320"/>
  <c r="C320"/>
  <c r="B320"/>
  <c r="A320"/>
  <c r="H319"/>
  <c r="G319"/>
  <c r="F319"/>
  <c r="E319"/>
  <c r="D319"/>
  <c r="C319"/>
  <c r="B319"/>
  <c r="A319"/>
  <c r="F318"/>
  <c r="E318"/>
  <c r="A318"/>
  <c r="H317"/>
  <c r="G317"/>
  <c r="F317"/>
  <c r="E317"/>
  <c r="C317"/>
  <c r="B317"/>
  <c r="A317"/>
  <c r="I316"/>
  <c r="H316"/>
  <c r="G316"/>
  <c r="F316"/>
  <c r="E316"/>
  <c r="C316"/>
  <c r="B316"/>
  <c r="A316"/>
  <c r="H315"/>
  <c r="G315"/>
  <c r="F315"/>
  <c r="E315"/>
  <c r="C315"/>
  <c r="B315"/>
  <c r="A315"/>
  <c r="H314"/>
  <c r="G314"/>
  <c r="F314"/>
  <c r="E314"/>
  <c r="C314"/>
  <c r="B314"/>
  <c r="A314"/>
  <c r="H313"/>
  <c r="G313"/>
  <c r="F313"/>
  <c r="E313"/>
  <c r="D313"/>
  <c r="C313"/>
  <c r="B313"/>
  <c r="A313"/>
  <c r="I312"/>
  <c r="H312"/>
  <c r="G312"/>
  <c r="F312"/>
  <c r="E312"/>
  <c r="C312"/>
  <c r="B312"/>
  <c r="A312"/>
  <c r="H311"/>
  <c r="G311"/>
  <c r="F311"/>
  <c r="E311"/>
  <c r="C311"/>
  <c r="B311"/>
  <c r="A311"/>
  <c r="H310"/>
  <c r="G310"/>
  <c r="F310"/>
  <c r="E310"/>
  <c r="C310"/>
  <c r="B310"/>
  <c r="A310"/>
  <c r="H309"/>
  <c r="G309"/>
  <c r="F309"/>
  <c r="E309"/>
  <c r="C309"/>
  <c r="B309"/>
  <c r="A309"/>
  <c r="F308"/>
  <c r="E308"/>
  <c r="A308"/>
  <c r="I307"/>
  <c r="H307"/>
  <c r="G307"/>
  <c r="F307"/>
  <c r="E307"/>
  <c r="D307"/>
  <c r="C307"/>
  <c r="B307"/>
  <c r="A307"/>
  <c r="H306"/>
  <c r="G306"/>
  <c r="F306"/>
  <c r="E306"/>
  <c r="C306"/>
  <c r="B306"/>
  <c r="A306"/>
  <c r="F305"/>
  <c r="E305"/>
  <c r="C305"/>
  <c r="A305"/>
  <c r="H304"/>
  <c r="G304"/>
  <c r="F304"/>
  <c r="E304"/>
  <c r="H303"/>
  <c r="G303"/>
  <c r="F303"/>
  <c r="E303"/>
  <c r="H302"/>
  <c r="G302"/>
  <c r="F302"/>
  <c r="E302"/>
  <c r="H301"/>
  <c r="G301"/>
  <c r="F301"/>
  <c r="E301"/>
  <c r="C301"/>
  <c r="B301"/>
  <c r="A301"/>
  <c r="H300"/>
  <c r="G300"/>
  <c r="F300"/>
  <c r="E300"/>
  <c r="C300"/>
  <c r="B300"/>
  <c r="A300"/>
  <c r="H299"/>
  <c r="G299"/>
  <c r="F299"/>
  <c r="E299"/>
  <c r="C299"/>
  <c r="B299"/>
  <c r="A299"/>
  <c r="I298"/>
  <c r="H298"/>
  <c r="G298"/>
  <c r="F298"/>
  <c r="E298"/>
  <c r="C298"/>
  <c r="B298"/>
  <c r="A298"/>
  <c r="H297"/>
  <c r="G297"/>
  <c r="F297"/>
  <c r="E297"/>
  <c r="D297"/>
  <c r="C297"/>
  <c r="B297"/>
  <c r="A297"/>
  <c r="I296"/>
  <c r="H296"/>
  <c r="G296"/>
  <c r="F296"/>
  <c r="E296"/>
  <c r="D296"/>
  <c r="C296"/>
  <c r="B296"/>
  <c r="A296"/>
  <c r="I295"/>
  <c r="H295"/>
  <c r="G295"/>
  <c r="F295"/>
  <c r="E295"/>
  <c r="C295"/>
  <c r="B295"/>
  <c r="A295"/>
  <c r="I294"/>
  <c r="H294"/>
  <c r="G294"/>
  <c r="F294"/>
  <c r="E294"/>
  <c r="D294"/>
  <c r="C294"/>
  <c r="B294"/>
  <c r="A294"/>
  <c r="I293"/>
  <c r="H293"/>
  <c r="G293"/>
  <c r="F293"/>
  <c r="E293"/>
  <c r="C293"/>
  <c r="B293"/>
  <c r="A293"/>
  <c r="H292"/>
  <c r="G292"/>
  <c r="F292"/>
  <c r="E292"/>
  <c r="C292"/>
  <c r="B292"/>
  <c r="A292"/>
  <c r="I291"/>
  <c r="H291"/>
  <c r="G291"/>
  <c r="F291"/>
  <c r="E291"/>
  <c r="C291"/>
  <c r="B291"/>
  <c r="A291"/>
  <c r="I290"/>
  <c r="H290"/>
  <c r="G290"/>
  <c r="F290"/>
  <c r="E290"/>
  <c r="D290"/>
  <c r="C290"/>
  <c r="B290"/>
  <c r="A290"/>
  <c r="I289"/>
  <c r="H289"/>
  <c r="G289"/>
  <c r="F289"/>
  <c r="E289"/>
  <c r="C289"/>
  <c r="B289"/>
  <c r="A289"/>
  <c r="F288"/>
  <c r="E288"/>
  <c r="A288"/>
  <c r="F287"/>
  <c r="E287"/>
  <c r="A287"/>
  <c r="I286"/>
  <c r="H286"/>
  <c r="F286"/>
  <c r="E286"/>
  <c r="C286"/>
  <c r="B286"/>
  <c r="A286"/>
  <c r="H285"/>
  <c r="G285"/>
  <c r="F285"/>
  <c r="E285"/>
  <c r="C285"/>
  <c r="B285"/>
  <c r="A285"/>
  <c r="I284"/>
  <c r="H284"/>
  <c r="G284"/>
  <c r="F284"/>
  <c r="E284"/>
  <c r="D284"/>
  <c r="C284"/>
  <c r="B284"/>
  <c r="A284"/>
  <c r="I283"/>
  <c r="H283"/>
  <c r="G283"/>
  <c r="F283"/>
  <c r="E283"/>
  <c r="C283"/>
  <c r="B283"/>
  <c r="A283"/>
  <c r="H282"/>
  <c r="G282"/>
  <c r="F282"/>
  <c r="E282"/>
  <c r="D282"/>
  <c r="C282"/>
  <c r="B282"/>
  <c r="A282"/>
  <c r="F281"/>
  <c r="E281"/>
  <c r="A281"/>
  <c r="E280"/>
  <c r="C280"/>
  <c r="B280"/>
  <c r="A280"/>
  <c r="I279"/>
  <c r="H279"/>
  <c r="G279"/>
  <c r="F279"/>
  <c r="E279"/>
  <c r="C279"/>
  <c r="B279"/>
  <c r="A279"/>
  <c r="H278"/>
  <c r="G278"/>
  <c r="F278"/>
  <c r="E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C273"/>
  <c r="B273"/>
  <c r="A273"/>
  <c r="H272"/>
  <c r="G272"/>
  <c r="F272"/>
  <c r="E272"/>
  <c r="C272"/>
  <c r="B272"/>
  <c r="A272"/>
  <c r="I271"/>
  <c r="H271"/>
  <c r="G271"/>
  <c r="F271"/>
  <c r="E271"/>
  <c r="C271"/>
  <c r="B271"/>
  <c r="A271"/>
  <c r="H270"/>
  <c r="G270"/>
  <c r="F270"/>
  <c r="E270"/>
  <c r="C270"/>
  <c r="B270"/>
  <c r="A270"/>
  <c r="H269"/>
  <c r="G269"/>
  <c r="F269"/>
  <c r="E269"/>
  <c r="C269"/>
  <c r="B269"/>
  <c r="A269"/>
  <c r="F268"/>
  <c r="E268"/>
  <c r="A268"/>
  <c r="H267"/>
  <c r="G267"/>
  <c r="F267"/>
  <c r="E267"/>
  <c r="C267"/>
  <c r="B267"/>
  <c r="A267"/>
  <c r="H266"/>
  <c r="G266"/>
  <c r="F266"/>
  <c r="E266"/>
  <c r="C266"/>
  <c r="B266"/>
  <c r="A266"/>
  <c r="H265"/>
  <c r="G265"/>
  <c r="F265"/>
  <c r="E265"/>
  <c r="C265"/>
  <c r="B265"/>
  <c r="A265"/>
  <c r="H264"/>
  <c r="G264"/>
  <c r="F264"/>
  <c r="E264"/>
  <c r="C264"/>
  <c r="B264"/>
  <c r="A264"/>
  <c r="H263"/>
  <c r="G263"/>
  <c r="F263"/>
  <c r="E263"/>
  <c r="C263"/>
  <c r="B263"/>
  <c r="A263"/>
  <c r="H262"/>
  <c r="G262"/>
  <c r="F262"/>
  <c r="E262"/>
  <c r="C262"/>
  <c r="B262"/>
  <c r="A262"/>
  <c r="H261"/>
  <c r="G261"/>
  <c r="F261"/>
  <c r="E261"/>
  <c r="C261"/>
  <c r="B261"/>
  <c r="A261"/>
  <c r="H260"/>
  <c r="G260"/>
  <c r="F260"/>
  <c r="E260"/>
  <c r="C260"/>
  <c r="B260"/>
  <c r="A260"/>
  <c r="H259"/>
  <c r="G259"/>
  <c r="F259"/>
  <c r="E259"/>
  <c r="C259"/>
  <c r="B259"/>
  <c r="A259"/>
  <c r="I258"/>
  <c r="H258"/>
  <c r="G258"/>
  <c r="F258"/>
  <c r="E258"/>
  <c r="D258"/>
  <c r="C258"/>
  <c r="B258"/>
  <c r="A258"/>
  <c r="H257"/>
  <c r="G257"/>
  <c r="F257"/>
  <c r="E257"/>
  <c r="C257"/>
  <c r="B257"/>
  <c r="A257"/>
  <c r="H256"/>
  <c r="G256"/>
  <c r="F256"/>
  <c r="E256"/>
  <c r="C256"/>
  <c r="B256"/>
  <c r="A256"/>
  <c r="H255"/>
  <c r="G255"/>
  <c r="F255"/>
  <c r="E255"/>
  <c r="C255"/>
  <c r="B255"/>
  <c r="A255"/>
  <c r="I254"/>
  <c r="H254"/>
  <c r="G254"/>
  <c r="F254"/>
  <c r="E254"/>
  <c r="C254"/>
  <c r="B254"/>
  <c r="A254"/>
  <c r="H253"/>
  <c r="G253"/>
  <c r="F253"/>
  <c r="E253"/>
  <c r="C253"/>
  <c r="B253"/>
  <c r="A253"/>
  <c r="H252"/>
  <c r="G252"/>
  <c r="F252"/>
  <c r="E252"/>
  <c r="C252"/>
  <c r="B252"/>
  <c r="A252"/>
  <c r="H251"/>
  <c r="G251"/>
  <c r="F251"/>
  <c r="E251"/>
  <c r="C251"/>
  <c r="B251"/>
  <c r="A251"/>
  <c r="H250"/>
  <c r="G250"/>
  <c r="F250"/>
  <c r="E250"/>
  <c r="C250"/>
  <c r="B250"/>
  <c r="A250"/>
  <c r="I249"/>
  <c r="H249"/>
  <c r="G249"/>
  <c r="F249"/>
  <c r="E249"/>
  <c r="D249"/>
  <c r="C249"/>
  <c r="B249"/>
  <c r="A249"/>
  <c r="I248"/>
  <c r="H248"/>
  <c r="G248"/>
  <c r="F248"/>
  <c r="E248"/>
  <c r="D248"/>
  <c r="C248"/>
  <c r="B248"/>
  <c r="A248"/>
  <c r="I247"/>
  <c r="H247"/>
  <c r="G247"/>
  <c r="F247"/>
  <c r="E247"/>
  <c r="C247"/>
  <c r="B247"/>
  <c r="A247"/>
  <c r="I246"/>
  <c r="H246"/>
  <c r="G246"/>
  <c r="F246"/>
  <c r="E246"/>
  <c r="D246"/>
  <c r="C246"/>
  <c r="B246"/>
  <c r="A246"/>
  <c r="H245"/>
  <c r="G245"/>
  <c r="F245"/>
  <c r="E245"/>
  <c r="C245"/>
  <c r="B245"/>
  <c r="A245"/>
  <c r="H244"/>
  <c r="G244"/>
  <c r="F244"/>
  <c r="E244"/>
  <c r="C244"/>
  <c r="B244"/>
  <c r="A244"/>
  <c r="H243"/>
  <c r="G243"/>
  <c r="F243"/>
  <c r="E243"/>
  <c r="C243"/>
  <c r="B243"/>
  <c r="A243"/>
  <c r="H242"/>
  <c r="G242"/>
  <c r="F242"/>
  <c r="E242"/>
  <c r="C242"/>
  <c r="B242"/>
  <c r="A242"/>
  <c r="I241"/>
  <c r="H241"/>
  <c r="G241"/>
  <c r="F241"/>
  <c r="E241"/>
  <c r="D241"/>
  <c r="C241"/>
  <c r="B241"/>
  <c r="A241"/>
  <c r="I240"/>
  <c r="H240"/>
  <c r="F240"/>
  <c r="E240"/>
  <c r="D240"/>
  <c r="C240"/>
  <c r="A240"/>
  <c r="A239"/>
  <c r="F238"/>
  <c r="E238"/>
  <c r="C238"/>
  <c r="B238"/>
  <c r="A238"/>
  <c r="I237"/>
  <c r="H237"/>
  <c r="G237"/>
  <c r="F237"/>
  <c r="E237"/>
  <c r="D237"/>
  <c r="C237"/>
  <c r="B237"/>
  <c r="A237"/>
  <c r="H236"/>
  <c r="G236"/>
  <c r="F236"/>
  <c r="E236"/>
  <c r="C236"/>
  <c r="B236"/>
  <c r="A236"/>
  <c r="I235"/>
  <c r="H235"/>
  <c r="G235"/>
  <c r="F235"/>
  <c r="E235"/>
  <c r="D235"/>
  <c r="C235"/>
  <c r="B235"/>
  <c r="A235"/>
  <c r="F234"/>
  <c r="E234"/>
  <c r="C234"/>
  <c r="A234"/>
  <c r="F233"/>
  <c r="E233"/>
  <c r="C233"/>
  <c r="B233"/>
  <c r="A233"/>
  <c r="H232"/>
  <c r="G232"/>
  <c r="F232"/>
  <c r="E232"/>
  <c r="D232"/>
  <c r="C232"/>
  <c r="B232"/>
  <c r="A232"/>
  <c r="I231"/>
  <c r="H231"/>
  <c r="G231"/>
  <c r="F231"/>
  <c r="E231"/>
  <c r="D231"/>
  <c r="C231"/>
  <c r="B231"/>
  <c r="A231"/>
  <c r="I230"/>
  <c r="H230"/>
  <c r="F230"/>
  <c r="E230"/>
  <c r="D230"/>
  <c r="C230"/>
  <c r="A230"/>
  <c r="H229"/>
  <c r="G229"/>
  <c r="F229"/>
  <c r="E229"/>
  <c r="D229"/>
  <c r="C229"/>
  <c r="A229"/>
  <c r="H228"/>
  <c r="G228"/>
  <c r="F228"/>
  <c r="E228"/>
  <c r="C228"/>
  <c r="B228"/>
  <c r="A228"/>
  <c r="H227"/>
  <c r="G227"/>
  <c r="F227"/>
  <c r="E227"/>
  <c r="C227"/>
  <c r="B227"/>
  <c r="A227"/>
  <c r="H226"/>
  <c r="F226"/>
  <c r="E226"/>
  <c r="C226"/>
  <c r="A226"/>
  <c r="I225"/>
  <c r="H225"/>
  <c r="F225"/>
  <c r="E225"/>
  <c r="D225"/>
  <c r="C225"/>
  <c r="B225"/>
  <c r="A225"/>
  <c r="I224"/>
  <c r="H224"/>
  <c r="G224"/>
  <c r="F224"/>
  <c r="E224"/>
  <c r="D224"/>
  <c r="C224"/>
  <c r="B224"/>
  <c r="A224"/>
  <c r="I223"/>
  <c r="H223"/>
  <c r="F223"/>
  <c r="E223"/>
  <c r="C223"/>
  <c r="A223"/>
  <c r="I222"/>
  <c r="H222"/>
  <c r="G222"/>
  <c r="F222"/>
  <c r="E222"/>
  <c r="D222"/>
  <c r="C222"/>
  <c r="A222"/>
  <c r="H221"/>
  <c r="G221"/>
  <c r="F221"/>
  <c r="E221"/>
  <c r="C221"/>
  <c r="B221"/>
  <c r="A221"/>
  <c r="H220"/>
  <c r="G220"/>
  <c r="F220"/>
  <c r="E220"/>
  <c r="C220"/>
  <c r="B220"/>
  <c r="A220"/>
  <c r="H219"/>
  <c r="F219"/>
  <c r="E219"/>
  <c r="C219"/>
  <c r="A219"/>
  <c r="I218"/>
  <c r="H218"/>
  <c r="G218"/>
  <c r="F218"/>
  <c r="E218"/>
  <c r="C218"/>
  <c r="B218"/>
  <c r="A218"/>
  <c r="H217"/>
  <c r="G217"/>
  <c r="F217"/>
  <c r="E217"/>
  <c r="C217"/>
  <c r="B217"/>
  <c r="A217"/>
  <c r="H216"/>
  <c r="G216"/>
  <c r="F216"/>
  <c r="E216"/>
  <c r="C216"/>
  <c r="B216"/>
  <c r="A216"/>
  <c r="H215"/>
  <c r="G215"/>
  <c r="F215"/>
  <c r="E215"/>
  <c r="C215"/>
  <c r="B215"/>
  <c r="A215"/>
  <c r="H214"/>
  <c r="G214"/>
  <c r="F214"/>
  <c r="E214"/>
  <c r="C214"/>
  <c r="B214"/>
  <c r="A214"/>
  <c r="I213"/>
  <c r="H213"/>
  <c r="G213"/>
  <c r="F213"/>
  <c r="E213"/>
  <c r="D213"/>
  <c r="C213"/>
  <c r="B213"/>
  <c r="A213"/>
  <c r="F212"/>
  <c r="E212"/>
  <c r="C212"/>
  <c r="A212"/>
  <c r="F211"/>
  <c r="E211"/>
  <c r="C211"/>
  <c r="B211"/>
  <c r="A211"/>
  <c r="H210"/>
  <c r="G210"/>
  <c r="F210"/>
  <c r="E210"/>
  <c r="C210"/>
  <c r="B210"/>
  <c r="A210"/>
  <c r="H209"/>
  <c r="G209"/>
  <c r="F209"/>
  <c r="E209"/>
  <c r="C209"/>
  <c r="B209"/>
  <c r="A209"/>
  <c r="H208"/>
  <c r="G208"/>
  <c r="F208"/>
  <c r="E208"/>
  <c r="C208"/>
  <c r="B208"/>
  <c r="A208"/>
  <c r="H207"/>
  <c r="G207"/>
  <c r="F207"/>
  <c r="E207"/>
  <c r="D207"/>
  <c r="C207"/>
  <c r="B207"/>
  <c r="A207"/>
  <c r="I206"/>
  <c r="H206"/>
  <c r="G206"/>
  <c r="F206"/>
  <c r="E206"/>
  <c r="D206"/>
  <c r="C206"/>
  <c r="B206"/>
  <c r="A206"/>
  <c r="I205"/>
  <c r="H205"/>
  <c r="F205"/>
  <c r="E205"/>
  <c r="C205"/>
  <c r="A205"/>
  <c r="I204"/>
  <c r="H204"/>
  <c r="F204"/>
  <c r="E204"/>
  <c r="D204"/>
  <c r="C204"/>
  <c r="B204"/>
  <c r="A204"/>
  <c r="I203"/>
  <c r="H203"/>
  <c r="G203"/>
  <c r="F203"/>
  <c r="E203"/>
  <c r="C203"/>
  <c r="B203"/>
  <c r="A203"/>
  <c r="H202"/>
  <c r="G202"/>
  <c r="F202"/>
  <c r="E202"/>
  <c r="D202"/>
  <c r="C202"/>
  <c r="B202"/>
  <c r="A202"/>
  <c r="I201"/>
  <c r="H201"/>
  <c r="G201"/>
  <c r="F201"/>
  <c r="E201"/>
  <c r="D201"/>
  <c r="C201"/>
  <c r="B201"/>
  <c r="A201"/>
  <c r="I200"/>
  <c r="H200"/>
  <c r="G200"/>
  <c r="F200"/>
  <c r="E200"/>
  <c r="D200"/>
  <c r="C200"/>
  <c r="B200"/>
  <c r="A200"/>
  <c r="I199"/>
  <c r="H199"/>
  <c r="G199"/>
  <c r="F199"/>
  <c r="E199"/>
  <c r="C199"/>
  <c r="B199"/>
  <c r="A199"/>
  <c r="F198"/>
  <c r="E198"/>
  <c r="C198"/>
  <c r="A198"/>
  <c r="E197"/>
  <c r="C197"/>
  <c r="B197"/>
  <c r="A197"/>
  <c r="I196"/>
  <c r="H196"/>
  <c r="G196"/>
  <c r="F196"/>
  <c r="E196"/>
  <c r="C196"/>
  <c r="B196"/>
  <c r="A196"/>
  <c r="I195"/>
  <c r="H195"/>
  <c r="G195"/>
  <c r="F195"/>
  <c r="E195"/>
  <c r="D195"/>
  <c r="C195"/>
  <c r="B195"/>
  <c r="A195"/>
  <c r="K245" i="6"/>
  <c r="I194" i="12" s="1"/>
  <c r="H194"/>
  <c r="G194"/>
  <c r="F194"/>
  <c r="E194"/>
  <c r="C194"/>
  <c r="B194"/>
  <c r="A194"/>
  <c r="K241" i="6"/>
  <c r="I193" i="12" s="1"/>
  <c r="H193"/>
  <c r="G193"/>
  <c r="F193"/>
  <c r="E193"/>
  <c r="C193"/>
  <c r="B193"/>
  <c r="A193"/>
  <c r="I192"/>
  <c r="H192"/>
  <c r="G192"/>
  <c r="F192"/>
  <c r="E192"/>
  <c r="D192"/>
  <c r="C192"/>
  <c r="B192"/>
  <c r="A192"/>
  <c r="I191"/>
  <c r="H191"/>
  <c r="G191"/>
  <c r="F191"/>
  <c r="E191"/>
  <c r="D191"/>
  <c r="C191"/>
  <c r="B191"/>
  <c r="A191"/>
  <c r="H190"/>
  <c r="F190"/>
  <c r="E190"/>
  <c r="C190"/>
  <c r="A190"/>
  <c r="E189"/>
  <c r="E188"/>
  <c r="H183"/>
  <c r="G183"/>
  <c r="F183"/>
  <c r="E183"/>
  <c r="D183"/>
  <c r="C183"/>
  <c r="B183"/>
  <c r="A183"/>
  <c r="I182"/>
  <c r="H182"/>
  <c r="G182"/>
  <c r="F182"/>
  <c r="E182"/>
  <c r="C182"/>
  <c r="B182"/>
  <c r="A182"/>
  <c r="H181"/>
  <c r="G181"/>
  <c r="F181"/>
  <c r="E181"/>
  <c r="C181"/>
  <c r="B181"/>
  <c r="A181"/>
  <c r="H180"/>
  <c r="G180"/>
  <c r="F180"/>
  <c r="E180"/>
  <c r="C180"/>
  <c r="B180"/>
  <c r="A180"/>
  <c r="I179"/>
  <c r="H179"/>
  <c r="G179"/>
  <c r="F179"/>
  <c r="E179"/>
  <c r="C179"/>
  <c r="B179"/>
  <c r="A179"/>
  <c r="I178"/>
  <c r="H178"/>
  <c r="G178"/>
  <c r="F178"/>
  <c r="E178"/>
  <c r="C178"/>
  <c r="B178"/>
  <c r="A178"/>
  <c r="H177"/>
  <c r="G177"/>
  <c r="F177"/>
  <c r="E177"/>
  <c r="C177"/>
  <c r="B177"/>
  <c r="A177"/>
  <c r="H176"/>
  <c r="G176"/>
  <c r="F176"/>
  <c r="E176"/>
  <c r="D176"/>
  <c r="C176"/>
  <c r="B176"/>
  <c r="A176"/>
  <c r="I175"/>
  <c r="H175"/>
  <c r="G175"/>
  <c r="F175"/>
  <c r="E175"/>
  <c r="C175"/>
  <c r="B175"/>
  <c r="A175"/>
  <c r="H174"/>
  <c r="G174"/>
  <c r="F174"/>
  <c r="E174"/>
  <c r="C174"/>
  <c r="B174"/>
  <c r="A174"/>
  <c r="H173"/>
  <c r="G173"/>
  <c r="F173"/>
  <c r="E173"/>
  <c r="D173"/>
  <c r="C173"/>
  <c r="B173"/>
  <c r="A173"/>
  <c r="I172"/>
  <c r="H172"/>
  <c r="G172"/>
  <c r="F172"/>
  <c r="E172"/>
  <c r="D172"/>
  <c r="C172"/>
  <c r="B172"/>
  <c r="A172"/>
  <c r="I171"/>
  <c r="H171"/>
  <c r="G171"/>
  <c r="F171"/>
  <c r="E171"/>
  <c r="D171"/>
  <c r="C171"/>
  <c r="B171"/>
  <c r="A171"/>
  <c r="I170"/>
  <c r="H170"/>
  <c r="G170"/>
  <c r="F170"/>
  <c r="E170"/>
  <c r="C170"/>
  <c r="B170"/>
  <c r="A170"/>
  <c r="H169"/>
  <c r="G169"/>
  <c r="F169"/>
  <c r="E169"/>
  <c r="C169"/>
  <c r="B169"/>
  <c r="A169"/>
  <c r="H168"/>
  <c r="G168"/>
  <c r="F168"/>
  <c r="E168"/>
  <c r="C168"/>
  <c r="B168"/>
  <c r="A168"/>
  <c r="H167"/>
  <c r="G167"/>
  <c r="F167"/>
  <c r="E167"/>
  <c r="C167"/>
  <c r="B167"/>
  <c r="A167"/>
  <c r="H166"/>
  <c r="G166"/>
  <c r="F166"/>
  <c r="E166"/>
  <c r="C166"/>
  <c r="B166"/>
  <c r="A166"/>
  <c r="I165"/>
  <c r="H165"/>
  <c r="G165"/>
  <c r="F165"/>
  <c r="E165"/>
  <c r="C165"/>
  <c r="B165"/>
  <c r="A165"/>
  <c r="H164"/>
  <c r="G164"/>
  <c r="F164"/>
  <c r="E164"/>
  <c r="D164"/>
  <c r="C164"/>
  <c r="B164"/>
  <c r="A164"/>
  <c r="H163"/>
  <c r="G163"/>
  <c r="F163"/>
  <c r="E163"/>
  <c r="C163"/>
  <c r="B163"/>
  <c r="A163"/>
  <c r="H162"/>
  <c r="G162"/>
  <c r="F162"/>
  <c r="E162"/>
  <c r="C162"/>
  <c r="B162"/>
  <c r="A162"/>
  <c r="H161"/>
  <c r="G161"/>
  <c r="F161"/>
  <c r="E161"/>
  <c r="C161"/>
  <c r="B161"/>
  <c r="A161"/>
  <c r="H160"/>
  <c r="G160"/>
  <c r="F160"/>
  <c r="E160"/>
  <c r="C160"/>
  <c r="B160"/>
  <c r="A160"/>
  <c r="I159"/>
  <c r="H159"/>
  <c r="G159"/>
  <c r="F159"/>
  <c r="E159"/>
  <c r="C159"/>
  <c r="B159"/>
  <c r="A159"/>
  <c r="I158"/>
  <c r="H158"/>
  <c r="G158"/>
  <c r="F158"/>
  <c r="E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K180" i="6"/>
  <c r="I155" i="12" s="1"/>
  <c r="H155"/>
  <c r="F155"/>
  <c r="E155"/>
  <c r="D155"/>
  <c r="C155"/>
  <c r="A155"/>
  <c r="E154"/>
  <c r="D154"/>
  <c r="C154"/>
  <c r="B154"/>
  <c r="A154"/>
  <c r="H153"/>
  <c r="G153"/>
  <c r="F153"/>
  <c r="E153"/>
  <c r="D153"/>
  <c r="C153"/>
  <c r="B153"/>
  <c r="A153"/>
  <c r="I152"/>
  <c r="H152"/>
  <c r="G152"/>
  <c r="F152"/>
  <c r="E152"/>
  <c r="C152"/>
  <c r="B152"/>
  <c r="A152"/>
  <c r="H151"/>
  <c r="G151"/>
  <c r="F151"/>
  <c r="E151"/>
  <c r="E187" i="6"/>
  <c r="D151" i="12" s="1"/>
  <c r="C151"/>
  <c r="B151"/>
  <c r="A151"/>
  <c r="H150"/>
  <c r="G150"/>
  <c r="F150"/>
  <c r="E150"/>
  <c r="C150"/>
  <c r="B150"/>
  <c r="A150"/>
  <c r="I149"/>
  <c r="H149"/>
  <c r="G149"/>
  <c r="F149"/>
  <c r="E149"/>
  <c r="C149"/>
  <c r="B149"/>
  <c r="A149"/>
  <c r="H148"/>
  <c r="G148"/>
  <c r="F148"/>
  <c r="E148"/>
  <c r="C148"/>
  <c r="B148"/>
  <c r="A148"/>
  <c r="H147"/>
  <c r="G147"/>
  <c r="F147"/>
  <c r="E147"/>
  <c r="C147"/>
  <c r="B147"/>
  <c r="A147"/>
  <c r="H146"/>
  <c r="G146"/>
  <c r="F146"/>
  <c r="E146"/>
  <c r="C146"/>
  <c r="B146"/>
  <c r="A146"/>
  <c r="H145"/>
  <c r="G145"/>
  <c r="F145"/>
  <c r="E145"/>
  <c r="C145"/>
  <c r="B145"/>
  <c r="A145"/>
  <c r="H144"/>
  <c r="G144"/>
  <c r="F144"/>
  <c r="E144"/>
  <c r="C144"/>
  <c r="B144"/>
  <c r="A144"/>
  <c r="I143"/>
  <c r="H143"/>
  <c r="G143"/>
  <c r="F143"/>
  <c r="E143"/>
  <c r="D143"/>
  <c r="C143"/>
  <c r="B143"/>
  <c r="A143"/>
  <c r="I142"/>
  <c r="H142"/>
  <c r="G142"/>
  <c r="F142"/>
  <c r="E142"/>
  <c r="D142"/>
  <c r="C142"/>
  <c r="B142"/>
  <c r="A142"/>
  <c r="I141"/>
  <c r="H141"/>
  <c r="F141"/>
  <c r="E141"/>
  <c r="D141"/>
  <c r="C141"/>
  <c r="A141"/>
  <c r="E140"/>
  <c r="C140"/>
  <c r="B140"/>
  <c r="A140"/>
  <c r="H139"/>
  <c r="G139"/>
  <c r="F139"/>
  <c r="E139"/>
  <c r="D139"/>
  <c r="C139"/>
  <c r="B139"/>
  <c r="A139"/>
  <c r="H138"/>
  <c r="G138"/>
  <c r="F138"/>
  <c r="E138"/>
  <c r="C138"/>
  <c r="B138"/>
  <c r="A138"/>
  <c r="I137"/>
  <c r="H137"/>
  <c r="G137"/>
  <c r="F137"/>
  <c r="E137"/>
  <c r="C137"/>
  <c r="B137"/>
  <c r="A137"/>
  <c r="H136"/>
  <c r="G136"/>
  <c r="F136"/>
  <c r="E136"/>
  <c r="C136"/>
  <c r="B136"/>
  <c r="A136"/>
  <c r="H135"/>
  <c r="G135"/>
  <c r="F135"/>
  <c r="E135"/>
  <c r="C135"/>
  <c r="B135"/>
  <c r="A135"/>
  <c r="H134"/>
  <c r="G134"/>
  <c r="F134"/>
  <c r="E134"/>
  <c r="C134"/>
  <c r="B134"/>
  <c r="A134"/>
  <c r="H133"/>
  <c r="G133"/>
  <c r="F133"/>
  <c r="E133"/>
  <c r="C133"/>
  <c r="B133"/>
  <c r="A133"/>
  <c r="I132"/>
  <c r="H132"/>
  <c r="G132"/>
  <c r="F132"/>
  <c r="E132"/>
  <c r="C132"/>
  <c r="B132"/>
  <c r="A132"/>
  <c r="H131"/>
  <c r="G131"/>
  <c r="F131"/>
  <c r="E131"/>
  <c r="C131"/>
  <c r="B131"/>
  <c r="A131"/>
  <c r="H130"/>
  <c r="G130"/>
  <c r="F130"/>
  <c r="E130"/>
  <c r="C130"/>
  <c r="B130"/>
  <c r="A130"/>
  <c r="I129"/>
  <c r="H129"/>
  <c r="G129"/>
  <c r="F129"/>
  <c r="E129"/>
  <c r="C129"/>
  <c r="B129"/>
  <c r="A129"/>
  <c r="H128"/>
  <c r="G128"/>
  <c r="F128"/>
  <c r="E128"/>
  <c r="C128"/>
  <c r="B128"/>
  <c r="A128"/>
  <c r="H127"/>
  <c r="G127"/>
  <c r="F127"/>
  <c r="E127"/>
  <c r="D127"/>
  <c r="C127"/>
  <c r="B127"/>
  <c r="A127"/>
  <c r="H126"/>
  <c r="F126"/>
  <c r="E126"/>
  <c r="C126"/>
  <c r="A126"/>
  <c r="H118"/>
  <c r="G118"/>
  <c r="F118"/>
  <c r="E118"/>
  <c r="C118"/>
  <c r="B118"/>
  <c r="A118"/>
  <c r="H117"/>
  <c r="G117"/>
  <c r="F117"/>
  <c r="E117"/>
  <c r="C117"/>
  <c r="B117"/>
  <c r="A117"/>
  <c r="H116"/>
  <c r="G116"/>
  <c r="F116"/>
  <c r="E116"/>
  <c r="C116"/>
  <c r="B116"/>
  <c r="A116"/>
  <c r="I115"/>
  <c r="H115"/>
  <c r="G115"/>
  <c r="F115"/>
  <c r="E115"/>
  <c r="D115"/>
  <c r="C115"/>
  <c r="B115"/>
  <c r="A115"/>
  <c r="H114"/>
  <c r="G114"/>
  <c r="F114"/>
  <c r="E114"/>
  <c r="D114"/>
  <c r="C114"/>
  <c r="B114"/>
  <c r="A114"/>
  <c r="I113"/>
  <c r="H113"/>
  <c r="G113"/>
  <c r="F113"/>
  <c r="E113"/>
  <c r="C113"/>
  <c r="B113"/>
  <c r="A113"/>
  <c r="H112"/>
  <c r="G112"/>
  <c r="F112"/>
  <c r="E112"/>
  <c r="C112"/>
  <c r="B112"/>
  <c r="A112"/>
  <c r="H111"/>
  <c r="G111"/>
  <c r="F111"/>
  <c r="E111"/>
  <c r="D111"/>
  <c r="C111"/>
  <c r="B111"/>
  <c r="A111"/>
  <c r="I110"/>
  <c r="H110"/>
  <c r="G110"/>
  <c r="F110"/>
  <c r="E110"/>
  <c r="D110"/>
  <c r="C110"/>
  <c r="B110"/>
  <c r="A110"/>
  <c r="I109"/>
  <c r="H109"/>
  <c r="G109"/>
  <c r="F109"/>
  <c r="E109"/>
  <c r="C109"/>
  <c r="B109"/>
  <c r="A109"/>
  <c r="H108"/>
  <c r="G108"/>
  <c r="F108"/>
  <c r="E108"/>
  <c r="C108"/>
  <c r="B108"/>
  <c r="A108"/>
  <c r="I107"/>
  <c r="H107"/>
  <c r="G107"/>
  <c r="F107"/>
  <c r="E107"/>
  <c r="C107"/>
  <c r="B107"/>
  <c r="A107"/>
  <c r="H106"/>
  <c r="G106"/>
  <c r="F106"/>
  <c r="E106"/>
  <c r="C106"/>
  <c r="B106"/>
  <c r="A106"/>
  <c r="H105"/>
  <c r="G105"/>
  <c r="F105"/>
  <c r="E105"/>
  <c r="C105"/>
  <c r="B105"/>
  <c r="A105"/>
  <c r="H104"/>
  <c r="G104"/>
  <c r="F104"/>
  <c r="E104"/>
  <c r="C104"/>
  <c r="B104"/>
  <c r="A104"/>
  <c r="H103"/>
  <c r="G103"/>
  <c r="F103"/>
  <c r="E103"/>
  <c r="C103"/>
  <c r="B103"/>
  <c r="A103"/>
  <c r="H102"/>
  <c r="G102"/>
  <c r="F102"/>
  <c r="E102"/>
  <c r="C102"/>
  <c r="B102"/>
  <c r="A102"/>
  <c r="H101"/>
  <c r="G101"/>
  <c r="F101"/>
  <c r="E101"/>
  <c r="C101"/>
  <c r="B101"/>
  <c r="A101"/>
  <c r="H100"/>
  <c r="G100"/>
  <c r="F100"/>
  <c r="E100"/>
  <c r="C100"/>
  <c r="B100"/>
  <c r="A100"/>
  <c r="H99"/>
  <c r="G99"/>
  <c r="F99"/>
  <c r="E99"/>
  <c r="C99"/>
  <c r="B99"/>
  <c r="A99"/>
  <c r="H98"/>
  <c r="F98"/>
  <c r="E98"/>
  <c r="C98"/>
  <c r="A98"/>
  <c r="I97"/>
  <c r="H97"/>
  <c r="G97"/>
  <c r="F97"/>
  <c r="E97"/>
  <c r="D97"/>
  <c r="C97"/>
  <c r="B97"/>
  <c r="A97"/>
  <c r="K108" i="6"/>
  <c r="I96" i="12" s="1"/>
  <c r="H96"/>
  <c r="G96"/>
  <c r="F96"/>
  <c r="E96"/>
  <c r="D96"/>
  <c r="C96"/>
  <c r="B96"/>
  <c r="A96"/>
  <c r="I95"/>
  <c r="H95"/>
  <c r="G95"/>
  <c r="F95"/>
  <c r="E95"/>
  <c r="E107" i="6"/>
  <c r="D95" i="12" s="1"/>
  <c r="C95"/>
  <c r="B95"/>
  <c r="A95"/>
  <c r="K107" i="6"/>
  <c r="I94" i="12" s="1"/>
  <c r="H94"/>
  <c r="G94"/>
  <c r="F94"/>
  <c r="E94"/>
  <c r="E106" i="6"/>
  <c r="D94" i="12" s="1"/>
  <c r="C94"/>
  <c r="B94"/>
  <c r="A94"/>
  <c r="K106" i="6"/>
  <c r="I93" i="12" s="1"/>
  <c r="H93"/>
  <c r="G93"/>
  <c r="F93"/>
  <c r="E93"/>
  <c r="E105" i="6"/>
  <c r="D93" i="12" s="1"/>
  <c r="C93"/>
  <c r="B93"/>
  <c r="A93"/>
  <c r="K105" i="6"/>
  <c r="I92" i="12" s="1"/>
  <c r="H92"/>
  <c r="G92"/>
  <c r="F92"/>
  <c r="E92"/>
  <c r="E104" i="6"/>
  <c r="D92" i="12" s="1"/>
  <c r="C92"/>
  <c r="B92"/>
  <c r="A92"/>
  <c r="K104" i="6"/>
  <c r="I91" i="12" s="1"/>
  <c r="H91"/>
  <c r="G91"/>
  <c r="F91"/>
  <c r="E91"/>
  <c r="E103" i="6"/>
  <c r="D91" i="12" s="1"/>
  <c r="C91"/>
  <c r="B91"/>
  <c r="A91"/>
  <c r="K103" i="6"/>
  <c r="I90" i="12" s="1"/>
  <c r="H90"/>
  <c r="G90"/>
  <c r="F90"/>
  <c r="E90"/>
  <c r="E102" i="6"/>
  <c r="D90" i="12" s="1"/>
  <c r="C90"/>
  <c r="B90"/>
  <c r="A90"/>
  <c r="K102" i="6"/>
  <c r="I89" i="12" s="1"/>
  <c r="H89"/>
  <c r="G89"/>
  <c r="F89"/>
  <c r="E89"/>
  <c r="E101" i="6"/>
  <c r="D89" i="12" s="1"/>
  <c r="C89"/>
  <c r="B89"/>
  <c r="A89"/>
  <c r="K101" i="6"/>
  <c r="I88" i="12" s="1"/>
  <c r="H88"/>
  <c r="G88"/>
  <c r="F88"/>
  <c r="E88"/>
  <c r="E98" i="6"/>
  <c r="D88" i="12" s="1"/>
  <c r="C88"/>
  <c r="B88"/>
  <c r="A88"/>
  <c r="K99" i="6"/>
  <c r="I87" i="12" s="1"/>
  <c r="H87"/>
  <c r="G87"/>
  <c r="F87"/>
  <c r="E87"/>
  <c r="E97" i="6"/>
  <c r="D87" i="12" s="1"/>
  <c r="C87"/>
  <c r="B87"/>
  <c r="A87"/>
  <c r="K93" i="6"/>
  <c r="I86" i="12" s="1"/>
  <c r="H86"/>
  <c r="G86"/>
  <c r="F86"/>
  <c r="E86"/>
  <c r="E95" i="6"/>
  <c r="D86" i="12" s="1"/>
  <c r="C86"/>
  <c r="B86"/>
  <c r="A86"/>
  <c r="K92" i="6"/>
  <c r="I85" i="12" s="1"/>
  <c r="H85"/>
  <c r="G85"/>
  <c r="F85"/>
  <c r="E85"/>
  <c r="E94" i="6"/>
  <c r="D85" i="12" s="1"/>
  <c r="C85"/>
  <c r="B85"/>
  <c r="A85"/>
  <c r="K91" i="6"/>
  <c r="I84" i="12" s="1"/>
  <c r="H84"/>
  <c r="G84"/>
  <c r="F84"/>
  <c r="E84"/>
  <c r="E93" i="6"/>
  <c r="D84" i="12" s="1"/>
  <c r="C84"/>
  <c r="B84"/>
  <c r="A84"/>
  <c r="K90" i="6"/>
  <c r="I83" i="12" s="1"/>
  <c r="H83"/>
  <c r="G83"/>
  <c r="F83"/>
  <c r="E83"/>
  <c r="D83"/>
  <c r="C83"/>
  <c r="B83"/>
  <c r="A83"/>
  <c r="K89" i="6"/>
  <c r="I82" i="12" s="1"/>
  <c r="H82"/>
  <c r="G82"/>
  <c r="F82"/>
  <c r="E82"/>
  <c r="E92" i="6"/>
  <c r="D82" i="12" s="1"/>
  <c r="C82"/>
  <c r="B82"/>
  <c r="A82"/>
  <c r="I81"/>
  <c r="H81"/>
  <c r="G81"/>
  <c r="F81"/>
  <c r="E81"/>
  <c r="E90" i="6"/>
  <c r="D81" i="12" s="1"/>
  <c r="C81"/>
  <c r="B81"/>
  <c r="A81"/>
  <c r="K88" i="6"/>
  <c r="I80" i="12" s="1"/>
  <c r="H80"/>
  <c r="G80"/>
  <c r="F80"/>
  <c r="E80"/>
  <c r="E87" i="6"/>
  <c r="D80" i="12" s="1"/>
  <c r="C80"/>
  <c r="B80"/>
  <c r="A80"/>
  <c r="H79"/>
  <c r="G79"/>
  <c r="F79"/>
  <c r="E79"/>
  <c r="E86" i="6"/>
  <c r="D79" i="12" s="1"/>
  <c r="C79"/>
  <c r="B79"/>
  <c r="A79"/>
  <c r="H78"/>
  <c r="G78"/>
  <c r="F78"/>
  <c r="E78"/>
  <c r="D78"/>
  <c r="C78"/>
  <c r="B78"/>
  <c r="A78"/>
  <c r="I77"/>
  <c r="H77"/>
  <c r="G77"/>
  <c r="F77"/>
  <c r="E77"/>
  <c r="E84" i="6"/>
  <c r="D77" i="12" s="1"/>
  <c r="C77"/>
  <c r="B77"/>
  <c r="A77"/>
  <c r="F76"/>
  <c r="E76"/>
  <c r="A76"/>
  <c r="E75"/>
  <c r="C75"/>
  <c r="B75"/>
  <c r="A75"/>
  <c r="I74"/>
  <c r="H74"/>
  <c r="G74"/>
  <c r="F74"/>
  <c r="E74"/>
  <c r="D74"/>
  <c r="C74"/>
  <c r="B74"/>
  <c r="A74"/>
  <c r="I73"/>
  <c r="H73"/>
  <c r="G73"/>
  <c r="F73"/>
  <c r="E73"/>
  <c r="C73"/>
  <c r="B73"/>
  <c r="A73"/>
  <c r="H72"/>
  <c r="G72"/>
  <c r="F72"/>
  <c r="E72"/>
  <c r="C72"/>
  <c r="B72"/>
  <c r="A72"/>
  <c r="I71"/>
  <c r="H71"/>
  <c r="G71"/>
  <c r="F71"/>
  <c r="E71"/>
  <c r="C71"/>
  <c r="B71"/>
  <c r="A71"/>
  <c r="H70"/>
  <c r="G70"/>
  <c r="F70"/>
  <c r="E70"/>
  <c r="C70"/>
  <c r="B70"/>
  <c r="A70"/>
  <c r="I69"/>
  <c r="H69"/>
  <c r="G69"/>
  <c r="F69"/>
  <c r="E69"/>
  <c r="D69"/>
  <c r="C69"/>
  <c r="B69"/>
  <c r="A69"/>
  <c r="F68"/>
  <c r="E68"/>
  <c r="A68"/>
  <c r="E67"/>
  <c r="D67"/>
  <c r="C67"/>
  <c r="B67"/>
  <c r="A67"/>
  <c r="E66"/>
  <c r="D66"/>
  <c r="C66"/>
  <c r="B66"/>
  <c r="A66"/>
  <c r="H65"/>
  <c r="G65"/>
  <c r="F65"/>
  <c r="E65"/>
  <c r="D65"/>
  <c r="C65"/>
  <c r="B65"/>
  <c r="A65"/>
  <c r="H64"/>
  <c r="G64"/>
  <c r="F64"/>
  <c r="E64"/>
  <c r="C64"/>
  <c r="B64"/>
  <c r="A64"/>
  <c r="K61" i="6"/>
  <c r="I63" i="12" s="1"/>
  <c r="H63"/>
  <c r="G63"/>
  <c r="F63"/>
  <c r="E63"/>
  <c r="C63"/>
  <c r="B63"/>
  <c r="A63"/>
  <c r="F62"/>
  <c r="E62"/>
  <c r="A62"/>
  <c r="E60"/>
  <c r="C60"/>
  <c r="B60"/>
  <c r="A60"/>
  <c r="H59"/>
  <c r="G59"/>
  <c r="F59"/>
  <c r="E59"/>
  <c r="D59"/>
  <c r="C59"/>
  <c r="B59"/>
  <c r="A59"/>
  <c r="H58"/>
  <c r="G58"/>
  <c r="F58"/>
  <c r="E58"/>
  <c r="C58"/>
  <c r="B58"/>
  <c r="A58"/>
  <c r="I57"/>
  <c r="H57"/>
  <c r="G57"/>
  <c r="F57"/>
  <c r="E57"/>
  <c r="C57"/>
  <c r="B57"/>
  <c r="A57"/>
  <c r="I56"/>
  <c r="H56"/>
  <c r="G56"/>
  <c r="F56"/>
  <c r="E56"/>
  <c r="D56"/>
  <c r="C56"/>
  <c r="B56"/>
  <c r="A56"/>
  <c r="H55"/>
  <c r="G55"/>
  <c r="F55"/>
  <c r="E55"/>
  <c r="C55"/>
  <c r="B55"/>
  <c r="A55"/>
  <c r="H54"/>
  <c r="G54"/>
  <c r="F54"/>
  <c r="E54"/>
  <c r="D54"/>
  <c r="C54"/>
  <c r="B54"/>
  <c r="A54"/>
  <c r="H53"/>
  <c r="G53"/>
  <c r="F53"/>
  <c r="E53"/>
  <c r="C53"/>
  <c r="B53"/>
  <c r="A53"/>
  <c r="I52"/>
  <c r="H52"/>
  <c r="G52"/>
  <c r="F52"/>
  <c r="E52"/>
  <c r="C52"/>
  <c r="B52"/>
  <c r="A52"/>
  <c r="H51"/>
  <c r="G51"/>
  <c r="F51"/>
  <c r="E51"/>
  <c r="C51"/>
  <c r="B51"/>
  <c r="A51"/>
  <c r="I50"/>
  <c r="H50"/>
  <c r="G50"/>
  <c r="F50"/>
  <c r="E50"/>
  <c r="D50"/>
  <c r="C50"/>
  <c r="B50"/>
  <c r="A50"/>
  <c r="H49"/>
  <c r="G49"/>
  <c r="F49"/>
  <c r="E49"/>
  <c r="C49"/>
  <c r="B49"/>
  <c r="A49"/>
  <c r="H48"/>
  <c r="G48"/>
  <c r="F48"/>
  <c r="E48"/>
  <c r="C48"/>
  <c r="B48"/>
  <c r="A48"/>
  <c r="H47"/>
  <c r="G47"/>
  <c r="F47"/>
  <c r="E47"/>
  <c r="C47"/>
  <c r="B47"/>
  <c r="A47"/>
  <c r="H46"/>
  <c r="G46"/>
  <c r="F46"/>
  <c r="E46"/>
  <c r="D46"/>
  <c r="C46"/>
  <c r="B46"/>
  <c r="A46"/>
  <c r="H45"/>
  <c r="G45"/>
  <c r="F45"/>
  <c r="E45"/>
  <c r="C45"/>
  <c r="B45"/>
  <c r="A45"/>
  <c r="H44"/>
  <c r="G44"/>
  <c r="F44"/>
  <c r="E44"/>
  <c r="C44"/>
  <c r="B44"/>
  <c r="A44"/>
  <c r="F43"/>
  <c r="E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H40"/>
  <c r="G40"/>
  <c r="F40"/>
  <c r="E40"/>
  <c r="E44" i="6"/>
  <c r="D40" i="12" s="1"/>
  <c r="C40"/>
  <c r="B40"/>
  <c r="A40"/>
  <c r="F39"/>
  <c r="E39"/>
  <c r="A39"/>
  <c r="E38"/>
  <c r="C38"/>
  <c r="B38"/>
  <c r="A38"/>
  <c r="I37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C35"/>
  <c r="B35"/>
  <c r="A35"/>
  <c r="H34"/>
  <c r="G34"/>
  <c r="F34"/>
  <c r="E34"/>
  <c r="C34"/>
  <c r="B34"/>
  <c r="A34"/>
  <c r="H33"/>
  <c r="G33"/>
  <c r="F33"/>
  <c r="E33"/>
  <c r="C33"/>
  <c r="B33"/>
  <c r="A33"/>
  <c r="I32"/>
  <c r="H32"/>
  <c r="G32"/>
  <c r="F32"/>
  <c r="E32"/>
  <c r="C32"/>
  <c r="B32"/>
  <c r="A32"/>
  <c r="F31"/>
  <c r="E31"/>
  <c r="A31"/>
  <c r="E30"/>
  <c r="D30"/>
  <c r="C30"/>
  <c r="B30"/>
  <c r="A30"/>
  <c r="I29"/>
  <c r="H29"/>
  <c r="G29"/>
  <c r="F29"/>
  <c r="E29"/>
  <c r="D29"/>
  <c r="C29"/>
  <c r="B29"/>
  <c r="A29"/>
  <c r="H28"/>
  <c r="G28"/>
  <c r="F28"/>
  <c r="E28"/>
  <c r="D28"/>
  <c r="C28"/>
  <c r="B28"/>
  <c r="A28"/>
  <c r="I27"/>
  <c r="H27"/>
  <c r="G27"/>
  <c r="F27"/>
  <c r="E27"/>
  <c r="D27"/>
  <c r="C27"/>
  <c r="B27"/>
  <c r="A27"/>
  <c r="H26"/>
  <c r="G26"/>
  <c r="F26"/>
  <c r="E26"/>
  <c r="E29" i="6"/>
  <c r="D26" i="12" s="1"/>
  <c r="C26"/>
  <c r="B26"/>
  <c r="A26"/>
  <c r="H25"/>
  <c r="G25"/>
  <c r="F25"/>
  <c r="E25"/>
  <c r="C25"/>
  <c r="B25"/>
  <c r="A25"/>
  <c r="I24"/>
  <c r="H24"/>
  <c r="G24"/>
  <c r="F24"/>
  <c r="E24"/>
  <c r="D24"/>
  <c r="C24"/>
  <c r="B24"/>
  <c r="A24"/>
  <c r="H23"/>
  <c r="G23"/>
  <c r="F23"/>
  <c r="E23"/>
  <c r="C23"/>
  <c r="B23"/>
  <c r="A23"/>
  <c r="H22"/>
  <c r="G22"/>
  <c r="F22"/>
  <c r="E22"/>
  <c r="C22"/>
  <c r="B22"/>
  <c r="A22"/>
  <c r="H21"/>
  <c r="G21"/>
  <c r="F21"/>
  <c r="E21"/>
  <c r="C21"/>
  <c r="B21"/>
  <c r="A21"/>
  <c r="H20"/>
  <c r="G20"/>
  <c r="F20"/>
  <c r="E20"/>
  <c r="C20"/>
  <c r="B20"/>
  <c r="A20"/>
  <c r="A1"/>
  <c r="E432" i="6"/>
  <c r="E475"/>
  <c r="E476"/>
  <c r="E477"/>
  <c r="E478"/>
  <c r="E481"/>
  <c r="E482"/>
  <c r="E483"/>
  <c r="E486"/>
  <c r="E53"/>
  <c r="E100"/>
  <c r="K335"/>
  <c r="E83"/>
  <c r="E85"/>
  <c r="E88"/>
  <c r="E96"/>
  <c r="E99"/>
  <c r="K87"/>
  <c r="K94"/>
  <c r="K95"/>
  <c r="K96"/>
  <c r="K98"/>
  <c r="K100"/>
  <c r="K109"/>
  <c r="K240"/>
  <c r="K242"/>
  <c r="K243"/>
  <c r="K246"/>
  <c r="K247"/>
  <c r="K248"/>
  <c r="K496"/>
  <c r="E497"/>
  <c r="K495"/>
  <c r="E496"/>
  <c r="K494"/>
  <c r="E495"/>
  <c r="E494"/>
  <c r="K493"/>
  <c r="E493"/>
  <c r="K492"/>
  <c r="E492"/>
  <c r="K491"/>
  <c r="E491"/>
  <c r="K490"/>
  <c r="E490"/>
  <c r="I426" i="12"/>
  <c r="K487" i="6"/>
  <c r="K486"/>
  <c r="K485"/>
  <c r="K484"/>
  <c r="I422" i="12" s="1"/>
  <c r="K483" i="6"/>
  <c r="K482"/>
  <c r="K481"/>
  <c r="I420" i="12" s="1"/>
  <c r="K480" i="6"/>
  <c r="I418" i="12" s="1"/>
  <c r="K479" i="6"/>
  <c r="K478"/>
  <c r="I417" i="12" s="1"/>
  <c r="K477" i="6"/>
  <c r="K474"/>
  <c r="I416" i="12" s="1"/>
  <c r="K473" i="6"/>
  <c r="I415" i="12" s="1"/>
  <c r="K472" i="6"/>
  <c r="I414" i="12" s="1"/>
  <c r="K471" i="6"/>
  <c r="K470"/>
  <c r="I413" i="12" s="1"/>
  <c r="K469" i="6"/>
  <c r="I411" i="12" s="1"/>
  <c r="K468" i="6"/>
  <c r="K465"/>
  <c r="K464"/>
  <c r="K463"/>
  <c r="K462"/>
  <c r="I410" i="12" s="1"/>
  <c r="K460" i="6"/>
  <c r="I407" i="12" s="1"/>
  <c r="K459" i="6"/>
  <c r="I406" i="12" s="1"/>
  <c r="I405"/>
  <c r="K458" i="6"/>
  <c r="I404" i="12"/>
  <c r="E458" i="6"/>
  <c r="D405" i="12" s="1"/>
  <c r="I403"/>
  <c r="E456" i="6"/>
  <c r="D403" i="12" s="1"/>
  <c r="E455" i="6"/>
  <c r="D402" i="12" s="1"/>
  <c r="K455" i="6"/>
  <c r="E454"/>
  <c r="K454"/>
  <c r="I399" i="12" s="1"/>
  <c r="E453" i="6"/>
  <c r="D401" i="12" s="1"/>
  <c r="K453" i="6"/>
  <c r="I398" i="12" s="1"/>
  <c r="E452" i="6"/>
  <c r="D400" i="12" s="1"/>
  <c r="K452" i="6"/>
  <c r="I389" i="12" s="1"/>
  <c r="E451" i="6"/>
  <c r="D399" i="12" s="1"/>
  <c r="K451" i="6"/>
  <c r="I388" i="12" s="1"/>
  <c r="E450" i="6"/>
  <c r="K450"/>
  <c r="D423" i="12" s="1"/>
  <c r="E449" i="6"/>
  <c r="D398" i="12" s="1"/>
  <c r="K449" i="6"/>
  <c r="I387" i="12" s="1"/>
  <c r="E448" i="6"/>
  <c r="K448"/>
  <c r="D397" i="12"/>
  <c r="K445" i="6"/>
  <c r="K442"/>
  <c r="E429"/>
  <c r="D393" i="12" s="1"/>
  <c r="K441" i="6"/>
  <c r="E428"/>
  <c r="D392" i="12" s="1"/>
  <c r="K440" i="6"/>
  <c r="D385" i="12" s="1"/>
  <c r="E427" i="6"/>
  <c r="D391" i="12" s="1"/>
  <c r="E426" i="6"/>
  <c r="D390" i="12" s="1"/>
  <c r="E425" i="6"/>
  <c r="D389" i="12" s="1"/>
  <c r="K428" i="6"/>
  <c r="E424"/>
  <c r="K427"/>
  <c r="K422"/>
  <c r="K426"/>
  <c r="K418"/>
  <c r="K425"/>
  <c r="K413"/>
  <c r="K424"/>
  <c r="I386" i="12" s="1"/>
  <c r="E421" i="6"/>
  <c r="K414"/>
  <c r="I396" i="12" s="1"/>
  <c r="E420" i="6"/>
  <c r="I395" i="12" s="1"/>
  <c r="E419" i="6"/>
  <c r="E418"/>
  <c r="E417"/>
  <c r="I394" i="12" s="1"/>
  <c r="E416" i="6"/>
  <c r="K419"/>
  <c r="K417"/>
  <c r="I392" i="12"/>
  <c r="K421" i="6"/>
  <c r="I375" i="12" s="1"/>
  <c r="E414" i="6"/>
  <c r="I391" i="12" s="1"/>
  <c r="K416" i="6"/>
  <c r="I379" i="12" s="1"/>
  <c r="E413" i="6"/>
  <c r="I390" i="12" s="1"/>
  <c r="K410" i="6"/>
  <c r="K411"/>
  <c r="D375" i="12" s="1"/>
  <c r="K406" i="6"/>
  <c r="I373" i="12" s="1"/>
  <c r="E411" i="6"/>
  <c r="D373" i="12" s="1"/>
  <c r="K405" i="6"/>
  <c r="I368" i="12" s="1"/>
  <c r="E410" i="6"/>
  <c r="K404"/>
  <c r="E403"/>
  <c r="I370" i="12"/>
  <c r="E439" i="6"/>
  <c r="D370" i="12" s="1"/>
  <c r="K438" i="6"/>
  <c r="I369" i="12" s="1"/>
  <c r="E437" i="6"/>
  <c r="D369" i="12" s="1"/>
  <c r="K437" i="6"/>
  <c r="D378" i="12" s="1"/>
  <c r="E436" i="6"/>
  <c r="D368" i="12" s="1"/>
  <c r="K436" i="6"/>
  <c r="D376" i="12" s="1"/>
  <c r="E435" i="6"/>
  <c r="D367" i="12" s="1"/>
  <c r="K435" i="6"/>
  <c r="I367" i="12" s="1"/>
  <c r="E434" i="6"/>
  <c r="E433"/>
  <c r="K434"/>
  <c r="K433"/>
  <c r="E431"/>
  <c r="K431"/>
  <c r="I366" i="12" s="1"/>
  <c r="D364"/>
  <c r="K403" i="6"/>
  <c r="D362" i="12" s="1"/>
  <c r="K402" i="6"/>
  <c r="E445"/>
  <c r="E443"/>
  <c r="I358" i="12" s="1"/>
  <c r="I357"/>
  <c r="D355"/>
  <c r="I355"/>
  <c r="E406" i="6"/>
  <c r="D357" i="12" s="1"/>
  <c r="E444" i="6"/>
  <c r="I356" i="12" s="1"/>
  <c r="E441" i="6"/>
  <c r="I354" i="12" s="1"/>
  <c r="E402" i="6"/>
  <c r="K399"/>
  <c r="D347" i="12" s="1"/>
  <c r="K397" i="6"/>
  <c r="I348" i="12" s="1"/>
  <c r="E400" i="6"/>
  <c r="D346" i="12" s="1"/>
  <c r="K395" i="6"/>
  <c r="I347" i="12" s="1"/>
  <c r="K398" i="6"/>
  <c r="E398"/>
  <c r="I346" i="12"/>
  <c r="E397" i="6"/>
  <c r="D345" i="12" s="1"/>
  <c r="I345"/>
  <c r="E396" i="6"/>
  <c r="E395"/>
  <c r="D344" i="12"/>
  <c r="I341"/>
  <c r="K391" i="6"/>
  <c r="E393"/>
  <c r="D341" i="12" s="1"/>
  <c r="E392" i="6"/>
  <c r="D340" i="12" s="1"/>
  <c r="K393" i="6"/>
  <c r="I337" i="12" s="1"/>
  <c r="E391" i="6"/>
  <c r="K392"/>
  <c r="I336" i="12" s="1"/>
  <c r="E389" i="6"/>
  <c r="D333" i="12" s="1"/>
  <c r="E373" i="6"/>
  <c r="I331" i="12" s="1"/>
  <c r="K385" i="6"/>
  <c r="I333" i="12" s="1"/>
  <c r="K370" i="6"/>
  <c r="I329" i="12" s="1"/>
  <c r="K383" i="6"/>
  <c r="I328" i="12" s="1"/>
  <c r="E387" i="6"/>
  <c r="I330" i="12" s="1"/>
  <c r="K382" i="6"/>
  <c r="E386"/>
  <c r="K380"/>
  <c r="E385"/>
  <c r="D329" i="12" s="1"/>
  <c r="E384" i="6"/>
  <c r="D327" i="12" s="1"/>
  <c r="K384" i="6"/>
  <c r="D330" i="12" s="1"/>
  <c r="E383" i="6"/>
  <c r="D326" i="12" s="1"/>
  <c r="K381" i="6"/>
  <c r="K379"/>
  <c r="I319" i="12" s="1"/>
  <c r="E382" i="6"/>
  <c r="D317" i="12" s="1"/>
  <c r="K378" i="6"/>
  <c r="K377"/>
  <c r="E380"/>
  <c r="K376"/>
  <c r="I317" i="12" s="1"/>
  <c r="E379" i="6"/>
  <c r="K375"/>
  <c r="I315" i="12" s="1"/>
  <c r="E378" i="6"/>
  <c r="K374"/>
  <c r="E377"/>
  <c r="I314" i="12"/>
  <c r="E376" i="6"/>
  <c r="D316" i="12" s="1"/>
  <c r="I313"/>
  <c r="E375" i="6"/>
  <c r="D315" i="12" s="1"/>
  <c r="D314"/>
  <c r="E374" i="6"/>
  <c r="K373"/>
  <c r="I311" i="12" s="1"/>
  <c r="E372" i="6"/>
  <c r="K372"/>
  <c r="I310" i="12" s="1"/>
  <c r="E371" i="6"/>
  <c r="D312" i="12" s="1"/>
  <c r="K371" i="6"/>
  <c r="I309" i="12" s="1"/>
  <c r="E370" i="6"/>
  <c r="K368"/>
  <c r="D322" i="12" s="1"/>
  <c r="E367" i="6"/>
  <c r="D311" i="12" s="1"/>
  <c r="K367" i="6"/>
  <c r="D310" i="12"/>
  <c r="K366" i="6"/>
  <c r="E366"/>
  <c r="D309" i="12" s="1"/>
  <c r="K365" i="6"/>
  <c r="I306" i="12" s="1"/>
  <c r="E365" i="6"/>
  <c r="D321" i="12" s="1"/>
  <c r="K361" i="6"/>
  <c r="E363"/>
  <c r="D306" i="12" s="1"/>
  <c r="I304"/>
  <c r="E361" i="6"/>
  <c r="K360"/>
  <c r="E360"/>
  <c r="K359"/>
  <c r="E359"/>
  <c r="D305" i="12" s="1"/>
  <c r="K358" i="6"/>
  <c r="I303" i="12" s="1"/>
  <c r="E358" i="6"/>
  <c r="K357"/>
  <c r="I302" i="12" s="1"/>
  <c r="E357" i="6"/>
  <c r="D301" i="12" s="1"/>
  <c r="K356" i="6"/>
  <c r="E356"/>
  <c r="D300" i="12" s="1"/>
  <c r="K355" i="6"/>
  <c r="E355"/>
  <c r="K354"/>
  <c r="I301" i="12" s="1"/>
  <c r="E354" i="6"/>
  <c r="K353"/>
  <c r="I300" i="12" s="1"/>
  <c r="E353" i="6"/>
  <c r="K352"/>
  <c r="I299" i="12" s="1"/>
  <c r="E352" i="6"/>
  <c r="D299" i="12" s="1"/>
  <c r="K351" i="6"/>
  <c r="I297" i="12" s="1"/>
  <c r="E351" i="6"/>
  <c r="D298" i="12" s="1"/>
  <c r="K346" i="6"/>
  <c r="K345"/>
  <c r="I292" i="12" s="1"/>
  <c r="E345" i="6"/>
  <c r="D295" i="12" s="1"/>
  <c r="K344" i="6"/>
  <c r="E344"/>
  <c r="D293" i="12" s="1"/>
  <c r="K343" i="6"/>
  <c r="E343"/>
  <c r="K342"/>
  <c r="E342"/>
  <c r="D292" i="12" s="1"/>
  <c r="K341" i="6"/>
  <c r="E341"/>
  <c r="D291" i="12" s="1"/>
  <c r="K340" i="6"/>
  <c r="E340"/>
  <c r="D289" i="12" s="1"/>
  <c r="K336" i="6"/>
  <c r="D283" i="12" s="1"/>
  <c r="K334" i="6"/>
  <c r="I285" i="12" s="1"/>
  <c r="E335" i="6"/>
  <c r="K333"/>
  <c r="E334"/>
  <c r="D286" i="12" s="1"/>
  <c r="K332" i="6"/>
  <c r="E333"/>
  <c r="D285" i="12" s="1"/>
  <c r="K331" i="6"/>
  <c r="I282" i="12" s="1"/>
  <c r="E332" i="6"/>
  <c r="E331"/>
  <c r="E330"/>
  <c r="K330"/>
  <c r="E329"/>
  <c r="D280" i="12" s="1"/>
  <c r="K329" i="6"/>
  <c r="E328"/>
  <c r="D279" i="12" s="1"/>
  <c r="K326" i="6"/>
  <c r="E327"/>
  <c r="D278" i="12" s="1"/>
  <c r="K325" i="6"/>
  <c r="E326"/>
  <c r="E337"/>
  <c r="E325"/>
  <c r="K323"/>
  <c r="I278" i="12" s="1"/>
  <c r="E314" i="6"/>
  <c r="I273" i="12" s="1"/>
  <c r="K322" i="6"/>
  <c r="I277" i="12" s="1"/>
  <c r="E322" i="6"/>
  <c r="D273" i="12" s="1"/>
  <c r="K321" i="6"/>
  <c r="I276" i="12" s="1"/>
  <c r="E321" i="6"/>
  <c r="K320"/>
  <c r="E320"/>
  <c r="K319"/>
  <c r="I275" i="12" s="1"/>
  <c r="E319" i="6"/>
  <c r="D272" i="12" s="1"/>
  <c r="K317" i="6"/>
  <c r="I274" i="12" s="1"/>
  <c r="E316" i="6"/>
  <c r="D271" i="12" s="1"/>
  <c r="K316" i="6"/>
  <c r="I272" i="12" s="1"/>
  <c r="E312" i="6"/>
  <c r="D270" i="12" s="1"/>
  <c r="K315" i="6"/>
  <c r="E313"/>
  <c r="D269" i="12" s="1"/>
  <c r="K314" i="6"/>
  <c r="K313"/>
  <c r="K312"/>
  <c r="I267" i="12" s="1"/>
  <c r="E315" i="6"/>
  <c r="D267" i="12" s="1"/>
  <c r="K311" i="6"/>
  <c r="I266" i="12" s="1"/>
  <c r="E317" i="6"/>
  <c r="D266" i="12" s="1"/>
  <c r="K310" i="6"/>
  <c r="I265" i="12" s="1"/>
  <c r="E310" i="6"/>
  <c r="D265" i="12" s="1"/>
  <c r="K309" i="6"/>
  <c r="I264" i="12" s="1"/>
  <c r="E309" i="6"/>
  <c r="D264" i="12" s="1"/>
  <c r="K308" i="6"/>
  <c r="I263" i="12" s="1"/>
  <c r="E308" i="6"/>
  <c r="D263" i="12" s="1"/>
  <c r="K307" i="6"/>
  <c r="I262" i="12" s="1"/>
  <c r="E307" i="6"/>
  <c r="D262" i="12" s="1"/>
  <c r="K306" i="6"/>
  <c r="I261" i="12" s="1"/>
  <c r="E306" i="6"/>
  <c r="D261" i="12" s="1"/>
  <c r="K305" i="6"/>
  <c r="I260" i="12" s="1"/>
  <c r="E305" i="6"/>
  <c r="D260" i="12" s="1"/>
  <c r="K304" i="6"/>
  <c r="I259" i="12" s="1"/>
  <c r="E304" i="6"/>
  <c r="D259" i="12" s="1"/>
  <c r="K302" i="6"/>
  <c r="I257" i="12" s="1"/>
  <c r="E302" i="6"/>
  <c r="D257" i="12" s="1"/>
  <c r="K301" i="6"/>
  <c r="I256" i="12" s="1"/>
  <c r="E301" i="6"/>
  <c r="D256" i="12" s="1"/>
  <c r="K300" i="6"/>
  <c r="I255" i="12" s="1"/>
  <c r="E300" i="6"/>
  <c r="D255" i="12" s="1"/>
  <c r="K299" i="6"/>
  <c r="I253" i="12" s="1"/>
  <c r="E299" i="6"/>
  <c r="D253" i="12" s="1"/>
  <c r="K298" i="6"/>
  <c r="I252" i="12" s="1"/>
  <c r="E298" i="6"/>
  <c r="D252" i="12" s="1"/>
  <c r="K297" i="6"/>
  <c r="I251" i="12" s="1"/>
  <c r="E297" i="6"/>
  <c r="D251" i="12" s="1"/>
  <c r="K296" i="6"/>
  <c r="I250" i="12" s="1"/>
  <c r="E296" i="6"/>
  <c r="D250" i="12" s="1"/>
  <c r="K293" i="6"/>
  <c r="E293"/>
  <c r="D254" i="12" s="1"/>
  <c r="K292" i="6"/>
  <c r="E292"/>
  <c r="D247" i="12" s="1"/>
  <c r="K289" i="6"/>
  <c r="I245" i="12" s="1"/>
  <c r="E289" i="6"/>
  <c r="D245" i="12" s="1"/>
  <c r="K288" i="6"/>
  <c r="I244" i="12" s="1"/>
  <c r="E288" i="6"/>
  <c r="D244" i="12" s="1"/>
  <c r="K287" i="6"/>
  <c r="I243" i="12" s="1"/>
  <c r="E287" i="6"/>
  <c r="D243" i="12" s="1"/>
  <c r="K286" i="6"/>
  <c r="I242" i="12" s="1"/>
  <c r="E286" i="6"/>
  <c r="D242" i="12" s="1"/>
  <c r="E283" i="6"/>
  <c r="K282"/>
  <c r="E282"/>
  <c r="K281"/>
  <c r="E281"/>
  <c r="K280"/>
  <c r="E280"/>
  <c r="D116" i="12" s="1"/>
  <c r="K279" i="6"/>
  <c r="E279"/>
  <c r="D117" i="12" s="1"/>
  <c r="K277" i="6"/>
  <c r="E277"/>
  <c r="K276"/>
  <c r="E276"/>
  <c r="K274"/>
  <c r="K273"/>
  <c r="E274"/>
  <c r="K272"/>
  <c r="D238" i="12" s="1"/>
  <c r="E272" i="6"/>
  <c r="D236" i="12" s="1"/>
  <c r="K270" i="6"/>
  <c r="E270"/>
  <c r="D234" i="12" s="1"/>
  <c r="K269" i="6"/>
  <c r="I232" i="12" s="1"/>
  <c r="E269" i="6"/>
  <c r="D233" i="12" s="1"/>
  <c r="K267" i="6"/>
  <c r="I229" i="12" s="1"/>
  <c r="E267" i="6"/>
  <c r="I228" i="12"/>
  <c r="E266" i="6"/>
  <c r="D228" i="12" s="1"/>
  <c r="K266" i="6"/>
  <c r="I227" i="12" s="1"/>
  <c r="E265" i="6"/>
  <c r="D227" i="12" s="1"/>
  <c r="K264" i="6"/>
  <c r="I226" i="12" s="1"/>
  <c r="E264" i="6"/>
  <c r="D226" i="12" s="1"/>
  <c r="E262" i="6"/>
  <c r="D223" i="12" s="1"/>
  <c r="K261" i="6"/>
  <c r="E261"/>
  <c r="K260"/>
  <c r="I221" i="12" s="1"/>
  <c r="E260" i="6"/>
  <c r="D221" i="12" s="1"/>
  <c r="K259" i="6"/>
  <c r="I220" i="12" s="1"/>
  <c r="E259" i="6"/>
  <c r="D220" i="12" s="1"/>
  <c r="K258" i="6"/>
  <c r="I219" i="12" s="1"/>
  <c r="E258" i="6"/>
  <c r="D219" i="12" s="1"/>
  <c r="K256" i="6"/>
  <c r="K255"/>
  <c r="E254"/>
  <c r="K254"/>
  <c r="E253"/>
  <c r="K253"/>
  <c r="E252"/>
  <c r="K252"/>
  <c r="E251"/>
  <c r="K251"/>
  <c r="I202" i="12" s="1"/>
  <c r="D203"/>
  <c r="E248" i="6"/>
  <c r="D199" i="12" s="1"/>
  <c r="E247" i="6"/>
  <c r="E246"/>
  <c r="E245"/>
  <c r="D198" i="12" s="1"/>
  <c r="E244" i="6"/>
  <c r="D197" i="12" s="1"/>
  <c r="E243" i="6"/>
  <c r="E242"/>
  <c r="D196" i="12" s="1"/>
  <c r="E241" i="6"/>
  <c r="D194" i="12" s="1"/>
  <c r="E240" i="6"/>
  <c r="D193" i="12" s="1"/>
  <c r="K237" i="6"/>
  <c r="E238"/>
  <c r="K236"/>
  <c r="E237"/>
  <c r="D190" i="12" s="1"/>
  <c r="K235" i="6"/>
  <c r="I190" i="12" s="1"/>
  <c r="E236" i="6"/>
  <c r="K234"/>
  <c r="E235"/>
  <c r="K232"/>
  <c r="I164" i="12" s="1"/>
  <c r="E234" i="6"/>
  <c r="K231"/>
  <c r="E232"/>
  <c r="D182" i="12" s="1"/>
  <c r="K230" i="6"/>
  <c r="I163" i="12" s="1"/>
  <c r="E231" i="6"/>
  <c r="I173" i="12" s="1"/>
  <c r="K229" i="6"/>
  <c r="I183" i="12" s="1"/>
  <c r="E230" i="6"/>
  <c r="I181" i="12"/>
  <c r="E229" i="6"/>
  <c r="D180" i="12" s="1"/>
  <c r="K227" i="6"/>
  <c r="I180" i="12" s="1"/>
  <c r="E228" i="6"/>
  <c r="D179" i="12" s="1"/>
  <c r="K226" i="6"/>
  <c r="D169" i="12" s="1"/>
  <c r="E227" i="6"/>
  <c r="D181" i="12" s="1"/>
  <c r="K225" i="6"/>
  <c r="E226"/>
  <c r="K224"/>
  <c r="E225"/>
  <c r="D178" i="12" s="1"/>
  <c r="K223" i="6"/>
  <c r="E224"/>
  <c r="D177" i="12" s="1"/>
  <c r="K222" i="6"/>
  <c r="I177" i="12" s="1"/>
  <c r="E222" i="6"/>
  <c r="D175" i="12" s="1"/>
  <c r="K221" i="6"/>
  <c r="I176" i="12" s="1"/>
  <c r="E221" i="6"/>
  <c r="D174" i="12" s="1"/>
  <c r="K218" i="6"/>
  <c r="K217"/>
  <c r="I174" i="12"/>
  <c r="K216" i="6"/>
  <c r="E217"/>
  <c r="K215"/>
  <c r="I168" i="12" s="1"/>
  <c r="E216" i="6"/>
  <c r="I270" i="12" s="1"/>
  <c r="K214" i="6"/>
  <c r="I167" i="12" s="1"/>
  <c r="E215" i="6"/>
  <c r="K213"/>
  <c r="I166" i="12" s="1"/>
  <c r="E214" i="6"/>
  <c r="I269" i="12" s="1"/>
  <c r="K212" i="6"/>
  <c r="E213"/>
  <c r="K211"/>
  <c r="I169" i="12" s="1"/>
  <c r="E212" i="6"/>
  <c r="D170" i="12" s="1"/>
  <c r="K210" i="6"/>
  <c r="E211"/>
  <c r="K209"/>
  <c r="E210"/>
  <c r="K208"/>
  <c r="E209"/>
  <c r="D168" i="12" s="1"/>
  <c r="K207" i="6"/>
  <c r="I156" i="12" s="1"/>
  <c r="E208" i="6"/>
  <c r="K206"/>
  <c r="E207"/>
  <c r="D167" i="12" s="1"/>
  <c r="K205" i="6"/>
  <c r="E206"/>
  <c r="D166" i="12" s="1"/>
  <c r="K204" i="6"/>
  <c r="I162" i="12" s="1"/>
  <c r="E205" i="6"/>
  <c r="K203"/>
  <c r="I160" i="12" s="1"/>
  <c r="E204" i="6"/>
  <c r="K202"/>
  <c r="E203"/>
  <c r="D165" i="12" s="1"/>
  <c r="K201" i="6"/>
  <c r="E202"/>
  <c r="D163" i="12" s="1"/>
  <c r="K200" i="6"/>
  <c r="I157" i="12" s="1"/>
  <c r="E201" i="6"/>
  <c r="D162" i="12" s="1"/>
  <c r="K199" i="6"/>
  <c r="D161" i="12"/>
  <c r="K198" i="6"/>
  <c r="E200"/>
  <c r="D160" i="12" s="1"/>
  <c r="K197" i="6"/>
  <c r="E199"/>
  <c r="D159" i="12" s="1"/>
  <c r="K196" i="6"/>
  <c r="I161" i="12" s="1"/>
  <c r="E198" i="6"/>
  <c r="D158" i="12" s="1"/>
  <c r="K193" i="6"/>
  <c r="E195"/>
  <c r="K192"/>
  <c r="E194"/>
  <c r="E196"/>
  <c r="E193"/>
  <c r="K191"/>
  <c r="E192"/>
  <c r="K190"/>
  <c r="I151" i="12" s="1"/>
  <c r="E191" i="6"/>
  <c r="K188"/>
  <c r="I150" i="12" s="1"/>
  <c r="E190" i="6"/>
  <c r="I153" i="12"/>
  <c r="E189" i="6"/>
  <c r="D152" i="12" s="1"/>
  <c r="K185" i="6"/>
  <c r="K183"/>
  <c r="K182"/>
  <c r="I148" i="12" s="1"/>
  <c r="E186" i="6"/>
  <c r="D150" i="12" s="1"/>
  <c r="K184" i="6"/>
  <c r="I147" i="12" s="1"/>
  <c r="E185" i="6"/>
  <c r="D149" i="12" s="1"/>
  <c r="K181" i="6"/>
  <c r="E184"/>
  <c r="D148" i="12" s="1"/>
  <c r="E183" i="6"/>
  <c r="D147" i="12" s="1"/>
  <c r="K179" i="6"/>
  <c r="I146" i="12" s="1"/>
  <c r="E182" i="6"/>
  <c r="D146" i="12" s="1"/>
  <c r="K178" i="6"/>
  <c r="E181"/>
  <c r="D145" i="12" s="1"/>
  <c r="K177" i="6"/>
  <c r="I145" i="12" s="1"/>
  <c r="E180" i="6"/>
  <c r="D144" i="12" s="1"/>
  <c r="K176" i="6"/>
  <c r="I144" i="12" s="1"/>
  <c r="E176" i="6"/>
  <c r="K172"/>
  <c r="E172"/>
  <c r="K171"/>
  <c r="I139" i="12" s="1"/>
  <c r="E171" i="6"/>
  <c r="K170"/>
  <c r="I138" i="12" s="1"/>
  <c r="E170" i="6"/>
  <c r="D138" i="12" s="1"/>
  <c r="K169" i="6"/>
  <c r="E169"/>
  <c r="D137" i="12" s="1"/>
  <c r="K168" i="6"/>
  <c r="I136" i="12" s="1"/>
  <c r="E168" i="6"/>
  <c r="D136" i="12" s="1"/>
  <c r="K167" i="6"/>
  <c r="E167"/>
  <c r="D135" i="12" s="1"/>
  <c r="K166" i="6"/>
  <c r="I131" i="12" s="1"/>
  <c r="E166" i="6"/>
  <c r="K165"/>
  <c r="I130" i="12" s="1"/>
  <c r="E165" i="6"/>
  <c r="K164"/>
  <c r="I128" i="12" s="1"/>
  <c r="E164" i="6"/>
  <c r="K163"/>
  <c r="I135" i="12" s="1"/>
  <c r="E163" i="6"/>
  <c r="K162"/>
  <c r="E162"/>
  <c r="D134" i="12" s="1"/>
  <c r="K161" i="6"/>
  <c r="I134" i="12" s="1"/>
  <c r="E161" i="6"/>
  <c r="D133" i="12" s="1"/>
  <c r="K160" i="6"/>
  <c r="I133" i="12" s="1"/>
  <c r="E160" i="6"/>
  <c r="D132" i="12" s="1"/>
  <c r="K159" i="6"/>
  <c r="D140" i="12" s="1"/>
  <c r="E159" i="6"/>
  <c r="D131" i="12" s="1"/>
  <c r="K158" i="6"/>
  <c r="E158"/>
  <c r="D130" i="12" s="1"/>
  <c r="K157" i="6"/>
  <c r="I127" i="12" s="1"/>
  <c r="E157" i="6"/>
  <c r="D129" i="12" s="1"/>
  <c r="K156" i="6"/>
  <c r="E156"/>
  <c r="D128" i="12" s="1"/>
  <c r="I126"/>
  <c r="E150" i="6"/>
  <c r="D126" i="12" s="1"/>
  <c r="K150" i="6"/>
  <c r="I210" i="12" s="1"/>
  <c r="E149" i="6"/>
  <c r="D211" i="12" s="1"/>
  <c r="K149" i="6"/>
  <c r="I209" i="12" s="1"/>
  <c r="E148" i="6"/>
  <c r="D210" i="12" s="1"/>
  <c r="K148" i="6"/>
  <c r="I208" i="12" s="1"/>
  <c r="E147" i="6"/>
  <c r="D209" i="12" s="1"/>
  <c r="K147" i="6"/>
  <c r="I207" i="12" s="1"/>
  <c r="E146" i="6"/>
  <c r="D208" i="12" s="1"/>
  <c r="K146" i="6"/>
  <c r="E144"/>
  <c r="D205" i="12" s="1"/>
  <c r="K143" i="6"/>
  <c r="E143"/>
  <c r="I236" i="12" s="1"/>
  <c r="K141" i="6"/>
  <c r="E141"/>
  <c r="K140"/>
  <c r="D218" i="12" s="1"/>
  <c r="E140" i="6"/>
  <c r="D217" i="12" s="1"/>
  <c r="K139" i="6"/>
  <c r="I217" i="12" s="1"/>
  <c r="E139" i="6"/>
  <c r="D216" i="12" s="1"/>
  <c r="K138" i="6"/>
  <c r="I216" i="12" s="1"/>
  <c r="E138" i="6"/>
  <c r="K137"/>
  <c r="I215" i="12" s="1"/>
  <c r="E137" i="6"/>
  <c r="D215" i="12" s="1"/>
  <c r="K136" i="6"/>
  <c r="I214" i="12" s="1"/>
  <c r="E136" i="6"/>
  <c r="D214" i="12" s="1"/>
  <c r="K134" i="6"/>
  <c r="K133"/>
  <c r="E133"/>
  <c r="D212" i="12" s="1"/>
  <c r="K132" i="6"/>
  <c r="E132"/>
  <c r="D112" i="12" s="1"/>
  <c r="K131" i="6"/>
  <c r="I116" i="12" s="1"/>
  <c r="E131" i="6"/>
  <c r="K130"/>
  <c r="I114" i="12" s="1"/>
  <c r="E130" i="6"/>
  <c r="D109" i="12" s="1"/>
  <c r="K129" i="6"/>
  <c r="E129"/>
  <c r="D108" i="12" s="1"/>
  <c r="K128" i="6"/>
  <c r="E128"/>
  <c r="D107" i="12" s="1"/>
  <c r="K127" i="6"/>
  <c r="E127"/>
  <c r="D106" i="12" s="1"/>
  <c r="K126" i="6"/>
  <c r="I105" i="12" s="1"/>
  <c r="E126" i="6"/>
  <c r="D105" i="12" s="1"/>
  <c r="K125" i="6"/>
  <c r="I104" i="12" s="1"/>
  <c r="E125" i="6"/>
  <c r="K124"/>
  <c r="I103" i="12" s="1"/>
  <c r="E124" i="6"/>
  <c r="D104" i="12" s="1"/>
  <c r="K123" i="6"/>
  <c r="I108" i="12" s="1"/>
  <c r="E123" i="6"/>
  <c r="K122"/>
  <c r="I106" i="12" s="1"/>
  <c r="E122" i="6"/>
  <c r="D103" i="12" s="1"/>
  <c r="K121" i="6"/>
  <c r="D113" i="12" s="1"/>
  <c r="E121" i="6"/>
  <c r="D102" i="12" s="1"/>
  <c r="K120" i="6"/>
  <c r="I111" i="12" s="1"/>
  <c r="E120" i="6"/>
  <c r="D101" i="12" s="1"/>
  <c r="K119" i="6"/>
  <c r="I102" i="12" s="1"/>
  <c r="E119" i="6"/>
  <c r="D100" i="12" s="1"/>
  <c r="K118" i="6"/>
  <c r="I101" i="12" s="1"/>
  <c r="E118" i="6"/>
  <c r="D99" i="12" s="1"/>
  <c r="K116" i="6"/>
  <c r="I100" i="12" s="1"/>
  <c r="E116" i="6"/>
  <c r="K115"/>
  <c r="I112" i="12" s="1"/>
  <c r="E115" i="6"/>
  <c r="K114"/>
  <c r="I99" i="12" s="1"/>
  <c r="E114" i="6"/>
  <c r="I118" i="12" s="1"/>
  <c r="K113" i="6"/>
  <c r="D118" i="12" s="1"/>
  <c r="E113" i="6"/>
  <c r="I117" i="12" s="1"/>
  <c r="K112" i="6"/>
  <c r="I98" i="12" s="1"/>
  <c r="E112" i="6"/>
  <c r="D98" i="12" s="1"/>
  <c r="K86" i="6"/>
  <c r="I79" i="12" s="1"/>
  <c r="K85" i="6"/>
  <c r="I78" i="12" s="1"/>
  <c r="K84" i="6"/>
  <c r="K83"/>
  <c r="K80"/>
  <c r="I72" i="12" s="1"/>
  <c r="K75" i="6"/>
  <c r="I70" i="12" s="1"/>
  <c r="E78" i="6"/>
  <c r="D73" i="12" s="1"/>
  <c r="K74" i="6"/>
  <c r="E77"/>
  <c r="D72" i="12" s="1"/>
  <c r="K73" i="6"/>
  <c r="E76"/>
  <c r="D71" i="12" s="1"/>
  <c r="D75"/>
  <c r="E75" i="6"/>
  <c r="D70" i="12" s="1"/>
  <c r="E74" i="6"/>
  <c r="I51" i="12"/>
  <c r="E73" i="6"/>
  <c r="K67"/>
  <c r="K66"/>
  <c r="D64" i="12"/>
  <c r="K65" i="6"/>
  <c r="D63" i="12"/>
  <c r="K64" i="6"/>
  <c r="I65" i="12" s="1"/>
  <c r="E71" i="6"/>
  <c r="K63"/>
  <c r="I64" i="12" s="1"/>
  <c r="E70" i="6"/>
  <c r="D60" i="12" s="1"/>
  <c r="K60" i="6"/>
  <c r="I59" i="12" s="1"/>
  <c r="K58" i="6"/>
  <c r="I58" i="12" s="1"/>
  <c r="E65" i="6"/>
  <c r="D58" i="12" s="1"/>
  <c r="K57" i="6"/>
  <c r="I55" i="12" s="1"/>
  <c r="E64" i="6"/>
  <c r="K56"/>
  <c r="I54" i="12" s="1"/>
  <c r="E63" i="6"/>
  <c r="K55"/>
  <c r="E62"/>
  <c r="D57" i="12" s="1"/>
  <c r="K54" i="6"/>
  <c r="I53" i="12" s="1"/>
  <c r="E61" i="6"/>
  <c r="D55" i="12" s="1"/>
  <c r="K53" i="6"/>
  <c r="I48" i="12" s="1"/>
  <c r="E60" i="6"/>
  <c r="D52" i="12" s="1"/>
  <c r="K52" i="6"/>
  <c r="E58"/>
  <c r="D51" i="12" s="1"/>
  <c r="K50" i="6"/>
  <c r="I49" i="12" s="1"/>
  <c r="E57" i="6"/>
  <c r="K49"/>
  <c r="I47" i="12" s="1"/>
  <c r="E56" i="6"/>
  <c r="D49" i="12" s="1"/>
  <c r="I46"/>
  <c r="E55" i="6"/>
  <c r="D48" i="12" s="1"/>
  <c r="K48" i="6"/>
  <c r="I45" i="12" s="1"/>
  <c r="E54" i="6"/>
  <c r="I44" i="12"/>
  <c r="E52" i="6"/>
  <c r="K62"/>
  <c r="D53" i="12" s="1"/>
  <c r="E51" i="6"/>
  <c r="D47" i="12" s="1"/>
  <c r="K47" i="6"/>
  <c r="D45" i="12"/>
  <c r="E49" i="6"/>
  <c r="E48"/>
  <c r="D44" i="12" s="1"/>
  <c r="E50" i="6"/>
  <c r="E47"/>
  <c r="K45"/>
  <c r="K44"/>
  <c r="E43"/>
  <c r="K42"/>
  <c r="I40" i="12" s="1"/>
  <c r="E41" i="6"/>
  <c r="K41"/>
  <c r="K40"/>
  <c r="E40"/>
  <c r="D38" i="12" s="1"/>
  <c r="K38" i="6"/>
  <c r="I35" i="12" s="1"/>
  <c r="E38" i="6"/>
  <c r="D35" i="12" s="1"/>
  <c r="I33"/>
  <c r="E37" i="6"/>
  <c r="D34" i="12" s="1"/>
  <c r="K37" i="6"/>
  <c r="E36"/>
  <c r="D33" i="12" s="1"/>
  <c r="K36" i="6"/>
  <c r="I36" i="12" s="1"/>
  <c r="E35" i="6"/>
  <c r="I34" i="12" s="1"/>
  <c r="K34" i="6"/>
  <c r="E34"/>
  <c r="D32" i="12" s="1"/>
  <c r="K33" i="6"/>
  <c r="I28" i="12" s="1"/>
  <c r="E33" i="6"/>
  <c r="K32"/>
  <c r="E32"/>
  <c r="I26" i="12"/>
  <c r="K30" i="6"/>
  <c r="I25" i="12" s="1"/>
  <c r="K29" i="6"/>
  <c r="I23" i="12" s="1"/>
  <c r="E28" i="6"/>
  <c r="D25" i="12" s="1"/>
  <c r="K28" i="6"/>
  <c r="I22" i="12" s="1"/>
  <c r="K27" i="6"/>
  <c r="E26"/>
  <c r="D23" i="12" s="1"/>
  <c r="K26" i="6"/>
  <c r="I21" i="12" s="1"/>
  <c r="E25" i="6"/>
  <c r="D22" i="12" s="1"/>
  <c r="K25" i="6"/>
  <c r="E24"/>
  <c r="D21" i="12" s="1"/>
  <c r="K24" i="6"/>
  <c r="I20" i="12" s="1"/>
  <c r="E23" i="6"/>
  <c r="D20" i="12" s="1"/>
  <c r="K22" i="6"/>
  <c r="E22"/>
  <c r="G498" l="1"/>
</calcChain>
</file>

<file path=xl/sharedStrings.xml><?xml version="1.0" encoding="utf-8"?>
<sst xmlns="http://schemas.openxmlformats.org/spreadsheetml/2006/main" count="1697" uniqueCount="1119">
  <si>
    <t>HYGIENE</t>
  </si>
  <si>
    <t>Drappier Carte d'or</t>
  </si>
  <si>
    <t>Mumm de Craman</t>
  </si>
  <si>
    <t>BLANCS</t>
  </si>
  <si>
    <t xml:space="preserve"> </t>
  </si>
  <si>
    <t>Nom et Prénom :</t>
  </si>
  <si>
    <t>Nom du bateau :</t>
  </si>
  <si>
    <t>Agence de Location :</t>
  </si>
  <si>
    <t>Date de votre arrivée :</t>
  </si>
  <si>
    <t xml:space="preserve">17, Cité Diaka </t>
  </si>
  <si>
    <t>97290 LE MARIN</t>
  </si>
  <si>
    <t>Tél : +596 (0)596 743 975</t>
  </si>
  <si>
    <t>Tél : +596 (0)696 071 629</t>
  </si>
  <si>
    <t>Fax : +596 (0)596 688 235</t>
  </si>
  <si>
    <t>E-Mail :</t>
  </si>
  <si>
    <t>Les prix sont exprimés en €, toutes taxes comprises</t>
  </si>
  <si>
    <t>Compte tenu des fluctuations du marché, les prix des articles peuvent être révisés</t>
  </si>
  <si>
    <t xml:space="preserve">PUNCH  </t>
  </si>
  <si>
    <t>LA RHUMERIE</t>
  </si>
  <si>
    <t>Bordeaux Moelleux Kressmann</t>
  </si>
  <si>
    <t>TOTAL GENERAL</t>
  </si>
  <si>
    <t>Livraison à proximité de votre quai</t>
  </si>
  <si>
    <t>Chariot mis à votre disposition pour acheminement</t>
  </si>
  <si>
    <t>et chargement de l'avitaillement à bord par vos soins</t>
  </si>
  <si>
    <t>2 Formules de livraison au choix : Se référer en pied de commande</t>
  </si>
  <si>
    <t xml:space="preserve">2 FORMULES DE LIVRAISON AU CHOIX </t>
  </si>
  <si>
    <t xml:space="preserve">Merci indiquer votre choix : </t>
  </si>
  <si>
    <t>Formule GRAND CONFORT</t>
  </si>
  <si>
    <t>Formule SPORTIVE</t>
  </si>
  <si>
    <t>(Hors frais de livraison, hors fruits et légumes)</t>
  </si>
  <si>
    <t>Le paiement s'effectue à bord, avant votre départ en croisière, après vérification de votre avitaillement</t>
  </si>
  <si>
    <t>Qté</t>
  </si>
  <si>
    <t>Total</t>
  </si>
  <si>
    <t>Site : www,appro-zagaya,fr</t>
  </si>
  <si>
    <t>E-Mail : contact@appro-zagaya.fr</t>
  </si>
  <si>
    <t>Commande conditionnée en caisses de transport et glacières restituables</t>
  </si>
  <si>
    <t>Pas de frais de service - Paiment sur place à la livraison</t>
  </si>
  <si>
    <t>Viognier Pays d'oc</t>
  </si>
  <si>
    <t xml:space="preserve">Côtes du Rhône St-Sauveur </t>
  </si>
  <si>
    <t xml:space="preserve">Petrus Lambertini </t>
  </si>
  <si>
    <t>Crozes Hermitage Petite Ruche</t>
  </si>
  <si>
    <t xml:space="preserve">Drappier Rosé </t>
  </si>
  <si>
    <t>Laurent Perrier Brut</t>
  </si>
  <si>
    <t xml:space="preserve">Moët &amp; Chandon brut Impérial  </t>
  </si>
  <si>
    <t xml:space="preserve">Laurent Perrier Rosé </t>
  </si>
  <si>
    <t>CHAMPAGNES - MOUSSEUX 75 cl</t>
  </si>
  <si>
    <t>TARIFS SAISON 2017/2018</t>
  </si>
  <si>
    <t>1 - FORMULE "GRAND CONFORT" : COMMANDE MINIMUM 400 EUROS</t>
  </si>
  <si>
    <r>
      <rPr>
        <b/>
        <u/>
        <sz val="12"/>
        <color rgb="FF2C0DE3"/>
        <rFont val="Arial"/>
        <family val="2"/>
      </rPr>
      <t>Minimum de commande</t>
    </r>
    <r>
      <rPr>
        <b/>
        <sz val="12"/>
        <color rgb="FF2C0DE3"/>
        <rFont val="Arial"/>
        <family val="2"/>
      </rPr>
      <t xml:space="preserve"> : Grand Confort : 400 euros - Sportive : 700 euros</t>
    </r>
  </si>
  <si>
    <t>2 - FORMULE "SPORTIVE" - COMMANDE MININUM 700 EUROS -</t>
  </si>
  <si>
    <t xml:space="preserve"> SAUF DIMANCHES ET JOURS FERIES - NB : Pas de fruits et légumes sur cette formule</t>
  </si>
  <si>
    <t xml:space="preserve">   Appro-Zagaya</t>
  </si>
  <si>
    <t xml:space="preserve">Crémant Alsace </t>
  </si>
  <si>
    <t xml:space="preserve">Champagne Boutet </t>
  </si>
  <si>
    <t>Les commandes doivent être faites au moins 3 jours ouvrables avant le départ du bateau (sauf samedi-dimanche)</t>
  </si>
  <si>
    <t>Livraison et installation de votre commande à bord avant votre arrivée
Denrées fraîches et boissons au réfrigérateur - Emballage évacués par nos soins
Frais de services : 8% du montant global de la facture</t>
  </si>
  <si>
    <t>SAC DE GLACE</t>
  </si>
  <si>
    <t>Rayon</t>
  </si>
  <si>
    <t>Prix</t>
  </si>
  <si>
    <t>Désignation</t>
  </si>
  <si>
    <t>50 cl x 12</t>
  </si>
  <si>
    <t>50 cl x 8</t>
  </si>
  <si>
    <t>33 cl x 6</t>
  </si>
  <si>
    <t xml:space="preserve">Orangina           </t>
  </si>
  <si>
    <t xml:space="preserve">Schweppes           </t>
  </si>
  <si>
    <t xml:space="preserve">Sprite             </t>
  </si>
  <si>
    <t>1 kg</t>
  </si>
  <si>
    <t>6 x 1 l</t>
  </si>
  <si>
    <t xml:space="preserve">San Pellegrino         </t>
  </si>
  <si>
    <t>33 cl x 24</t>
  </si>
  <si>
    <t>70 cl</t>
  </si>
  <si>
    <t>50 cl</t>
  </si>
  <si>
    <t xml:space="preserve">250 gr </t>
  </si>
  <si>
    <t>200 gr</t>
  </si>
  <si>
    <t>100 gr</t>
  </si>
  <si>
    <t>x 10</t>
  </si>
  <si>
    <t>450 gr</t>
  </si>
  <si>
    <t>250 gr</t>
  </si>
  <si>
    <t>130 gr</t>
  </si>
  <si>
    <t>320 gr</t>
  </si>
  <si>
    <t>400 gr</t>
  </si>
  <si>
    <t>430 gr</t>
  </si>
  <si>
    <t>500 gr</t>
  </si>
  <si>
    <t>225 gr</t>
  </si>
  <si>
    <t>300 gr</t>
  </si>
  <si>
    <t xml:space="preserve">Chocapic          </t>
  </si>
  <si>
    <t>330 gr</t>
  </si>
  <si>
    <t>375 gr</t>
  </si>
  <si>
    <t>370 gr</t>
  </si>
  <si>
    <t>440 gr</t>
  </si>
  <si>
    <t>125 gr</t>
  </si>
  <si>
    <t>175 gr</t>
  </si>
  <si>
    <t>280 gr</t>
  </si>
  <si>
    <t>350 gr</t>
  </si>
  <si>
    <t>4 x 100 gr</t>
  </si>
  <si>
    <t xml:space="preserve">Nutella     </t>
  </si>
  <si>
    <t>510 gr</t>
  </si>
  <si>
    <t>410 gr</t>
  </si>
  <si>
    <t>397 gr</t>
  </si>
  <si>
    <t>350 ml</t>
  </si>
  <si>
    <t>800 gr</t>
  </si>
  <si>
    <t>140 gr</t>
  </si>
  <si>
    <t>3 x 20 cl</t>
  </si>
  <si>
    <t>8 x 60 gr</t>
  </si>
  <si>
    <t>8 x 125 gr</t>
  </si>
  <si>
    <t>80 gr</t>
  </si>
  <si>
    <t>x 24</t>
  </si>
  <si>
    <t>180 gr</t>
  </si>
  <si>
    <t>40 gr</t>
  </si>
  <si>
    <t xml:space="preserve">Comté portion      </t>
  </si>
  <si>
    <t xml:space="preserve">Fêta                  </t>
  </si>
  <si>
    <t xml:space="preserve">Mozzarella            </t>
  </si>
  <si>
    <t xml:space="preserve">Leerdammer portion    </t>
  </si>
  <si>
    <t xml:space="preserve">Roquefort          </t>
  </si>
  <si>
    <t>500 ml</t>
  </si>
  <si>
    <t>370 ml</t>
  </si>
  <si>
    <t xml:space="preserve">Tabasco               </t>
  </si>
  <si>
    <t>25 cl</t>
  </si>
  <si>
    <t>75 cl</t>
  </si>
  <si>
    <t>60 gr</t>
  </si>
  <si>
    <t>42 gr</t>
  </si>
  <si>
    <t>4 gr</t>
  </si>
  <si>
    <t>18 gr</t>
  </si>
  <si>
    <t>43 gr</t>
  </si>
  <si>
    <t>45 gr</t>
  </si>
  <si>
    <t>5 gr</t>
  </si>
  <si>
    <t>10 gr</t>
  </si>
  <si>
    <t>11 gr</t>
  </si>
  <si>
    <t>24 gr</t>
  </si>
  <si>
    <t>38 gr</t>
  </si>
  <si>
    <t>37 gr</t>
  </si>
  <si>
    <t>50 gr</t>
  </si>
  <si>
    <t>120 gr</t>
  </si>
  <si>
    <t>4 x 125 gr</t>
  </si>
  <si>
    <t>210 gr</t>
  </si>
  <si>
    <t>150 gr</t>
  </si>
  <si>
    <t>525 gr</t>
  </si>
  <si>
    <t xml:space="preserve">Spaghetti n°5 Barilla  </t>
  </si>
  <si>
    <t xml:space="preserve">Fusili Barilla          </t>
  </si>
  <si>
    <t xml:space="preserve">Penne Rigate Barilla         </t>
  </si>
  <si>
    <t>190 gr</t>
  </si>
  <si>
    <t>385 gr</t>
  </si>
  <si>
    <t>78 gr</t>
  </si>
  <si>
    <t>32 gr</t>
  </si>
  <si>
    <t>145 gr</t>
  </si>
  <si>
    <t>75 gr</t>
  </si>
  <si>
    <t xml:space="preserve">Chips  Lay's          </t>
  </si>
  <si>
    <t>95 gr</t>
  </si>
  <si>
    <t>380 gr</t>
  </si>
  <si>
    <t>110 gr</t>
  </si>
  <si>
    <t xml:space="preserve">Pringles original            </t>
  </si>
  <si>
    <t>25 cl x 10</t>
  </si>
  <si>
    <t xml:space="preserve">Panaché              </t>
  </si>
  <si>
    <t>70cl</t>
  </si>
  <si>
    <t>160 gr</t>
  </si>
  <si>
    <t xml:space="preserve">Corned beef         </t>
  </si>
  <si>
    <t>260 gr</t>
  </si>
  <si>
    <t>Bacon</t>
  </si>
  <si>
    <t xml:space="preserve">Rosé Haut de Provence Jas des Vignes </t>
  </si>
  <si>
    <t>1 liter</t>
  </si>
  <si>
    <t>70 gr</t>
  </si>
  <si>
    <t xml:space="preserve">Tortilla   Chili          </t>
  </si>
  <si>
    <t>100gr</t>
  </si>
  <si>
    <t xml:space="preserve">  500 gr</t>
  </si>
  <si>
    <t>50gr</t>
  </si>
  <si>
    <t>125gr</t>
  </si>
  <si>
    <t>31gr</t>
  </si>
  <si>
    <t>36gr</t>
  </si>
  <si>
    <t>37gr</t>
  </si>
  <si>
    <t>0,3 gr</t>
  </si>
  <si>
    <t>1 ltr</t>
  </si>
  <si>
    <t xml:space="preserve">Julienas </t>
  </si>
  <si>
    <t>Languedoc Château Puech-haut</t>
  </si>
  <si>
    <t>Haras de Maison Laffitte Médoc</t>
  </si>
  <si>
    <t xml:space="preserve">Macon Village   J Drouhin            </t>
  </si>
  <si>
    <t>CHABLIS 1er Cru "Fourchaumes" 2012</t>
  </si>
  <si>
    <t xml:space="preserve">Mumm Cordon rouge </t>
  </si>
  <si>
    <t>Taittinger Nocturne fêtes</t>
  </si>
  <si>
    <t xml:space="preserve">Champagne COLLET </t>
  </si>
  <si>
    <t>Champagne COLLET Rosé</t>
  </si>
  <si>
    <t xml:space="preserve"> 800 gr</t>
  </si>
  <si>
    <t>Kg</t>
  </si>
  <si>
    <t>INFUSIONS</t>
  </si>
  <si>
    <t>250gr</t>
  </si>
  <si>
    <t>230gr</t>
  </si>
  <si>
    <t xml:space="preserve">      </t>
  </si>
  <si>
    <t>425gr</t>
  </si>
  <si>
    <t>235gr</t>
  </si>
  <si>
    <t>530gr</t>
  </si>
  <si>
    <t xml:space="preserve">Haricots rouges  4/4  </t>
  </si>
  <si>
    <t xml:space="preserve">Ratatouille  4/4      </t>
  </si>
  <si>
    <t>820gr</t>
  </si>
  <si>
    <t>440gr</t>
  </si>
  <si>
    <t xml:space="preserve">  560 gr</t>
  </si>
  <si>
    <t>Chili con carne     4/4</t>
  </si>
  <si>
    <t>x 8</t>
  </si>
  <si>
    <t>Cht Camparian Pessac Leognan</t>
  </si>
  <si>
    <t>Piña colada Clement</t>
  </si>
  <si>
    <t xml:space="preserve">Punch Coco Clement  </t>
  </si>
  <si>
    <t>Terrine Bonda Man Jak</t>
  </si>
  <si>
    <t>1kg</t>
  </si>
  <si>
    <t>100 cl</t>
  </si>
  <si>
    <t>216gr</t>
  </si>
  <si>
    <t>220gr</t>
  </si>
  <si>
    <t xml:space="preserve">33 cl x 24 </t>
  </si>
  <si>
    <t xml:space="preserve">34 cl x 24 </t>
  </si>
  <si>
    <t xml:space="preserve">33 cl x 6 </t>
  </si>
  <si>
    <t xml:space="preserve">       500 gr</t>
  </si>
  <si>
    <t>Ruinart brut</t>
  </si>
  <si>
    <t>Ruinart rosé</t>
  </si>
  <si>
    <t>295 gr</t>
  </si>
  <si>
    <t>500ml</t>
  </si>
  <si>
    <t>250 ml</t>
  </si>
  <si>
    <t>750ml</t>
  </si>
  <si>
    <t>400ml</t>
  </si>
  <si>
    <t>300ml</t>
  </si>
  <si>
    <t>285 gr</t>
  </si>
  <si>
    <t>C de Gascogne sec UBY Rosé</t>
  </si>
  <si>
    <t>625 gr</t>
  </si>
  <si>
    <t>340 gr</t>
  </si>
  <si>
    <t>Guacamole</t>
  </si>
  <si>
    <t>315 gr</t>
  </si>
  <si>
    <t xml:space="preserve">Tuc Lu </t>
  </si>
  <si>
    <t>115 gr</t>
  </si>
  <si>
    <t>750 ml</t>
  </si>
  <si>
    <t>Whisky RARE J&amp;B 40°</t>
  </si>
  <si>
    <t>Whisky Jameson Irish 40 °</t>
  </si>
  <si>
    <t>Bourbon Jim Beam 40 °</t>
  </si>
  <si>
    <t>Whisky Talisker Sky 45,8°</t>
  </si>
  <si>
    <t>Baileys original 17°</t>
  </si>
  <si>
    <t>680 gr</t>
  </si>
  <si>
    <t>200 ml</t>
  </si>
  <si>
    <t>300 ml</t>
  </si>
  <si>
    <t>100 ml</t>
  </si>
  <si>
    <t>425 gr</t>
  </si>
  <si>
    <t xml:space="preserve">Curry  Ducros </t>
  </si>
  <si>
    <t>26 gr</t>
  </si>
  <si>
    <t>CHABLIS  J Bouchard</t>
  </si>
  <si>
    <t>Cht ESPRIT Gloria     St Julien</t>
  </si>
  <si>
    <t>Corona Bouteilles</t>
  </si>
  <si>
    <t xml:space="preserve">35,5 cl x 6 </t>
  </si>
  <si>
    <t xml:space="preserve">Château De Brégançon (C.de Provence)  </t>
  </si>
  <si>
    <t>Château Minuty (C.de Provence)</t>
  </si>
  <si>
    <t xml:space="preserve">Gewurztraminer   Weysbeck       </t>
  </si>
  <si>
    <t xml:space="preserve">Pinot gris Vendanges Tardives </t>
  </si>
  <si>
    <t xml:space="preserve">C. de Gascogne Tariquet classic </t>
  </si>
  <si>
    <t xml:space="preserve">C. de Gascogne Tariquet 1ère grive  </t>
  </si>
  <si>
    <t xml:space="preserve">Sauvignon Tariquet </t>
  </si>
  <si>
    <t xml:space="preserve">Los Quintaos  Chili </t>
  </si>
  <si>
    <t xml:space="preserve">Cabernet Sauvignon  Chili </t>
  </si>
  <si>
    <t xml:space="preserve">Saumur Champigny St-Vincent  </t>
  </si>
  <si>
    <t xml:space="preserve">St N. de Bourgueil charmantes  </t>
  </si>
  <si>
    <t xml:space="preserve">Pinot Grigio Zonin Ca'Bolani Italien </t>
  </si>
  <si>
    <t>Bardolino Zonin Italie</t>
  </si>
  <si>
    <t>Kriter Blanc de Blanc</t>
  </si>
  <si>
    <t xml:space="preserve">Camembert  </t>
  </si>
  <si>
    <t>75 ml</t>
  </si>
  <si>
    <t xml:space="preserve">Zoulou Tentation Afrique du Sud  </t>
  </si>
  <si>
    <t xml:space="preserve">Apéricube Campagne 24 cubes </t>
  </si>
  <si>
    <t>20 cl</t>
  </si>
  <si>
    <t>Chenet Grenache-Cinzault Rosé</t>
  </si>
  <si>
    <t>Cahors Matayac</t>
  </si>
  <si>
    <t>321 gr</t>
  </si>
  <si>
    <t>322 gr</t>
  </si>
  <si>
    <t>323 gr</t>
  </si>
  <si>
    <t>324 gr</t>
  </si>
  <si>
    <t>2 kg</t>
  </si>
  <si>
    <t>165 gr</t>
  </si>
  <si>
    <t>58 ml</t>
  </si>
  <si>
    <t>58 gr</t>
  </si>
  <si>
    <t>29 gr</t>
  </si>
  <si>
    <t>Wasabi zippak</t>
  </si>
  <si>
    <t>256 gr</t>
  </si>
  <si>
    <t>1,5 kg</t>
  </si>
  <si>
    <t>Linguine Barilla</t>
  </si>
  <si>
    <t>840 gr</t>
  </si>
  <si>
    <t xml:space="preserve">Spaghetti </t>
  </si>
  <si>
    <t>Meursault  J Drouhin</t>
  </si>
  <si>
    <t>Bourgogne Empreinte 2021</t>
  </si>
  <si>
    <t>Gangloff L'esprit 2020</t>
  </si>
  <si>
    <t>Montagne St Emilion Cht Plaisance 2016</t>
  </si>
  <si>
    <t>Sauvignon Camas 2021</t>
  </si>
  <si>
    <t xml:space="preserve">Sauvignon Cambras </t>
  </si>
  <si>
    <t xml:space="preserve">                                                                                                                              </t>
  </si>
  <si>
    <t>650 ml</t>
  </si>
  <si>
    <t>Elegance Mediterranée</t>
  </si>
  <si>
    <t>155 ml</t>
  </si>
  <si>
    <t>Crackers mini Pizza</t>
  </si>
  <si>
    <t>85 gr</t>
  </si>
  <si>
    <t>Penne Rigate MOLISANA</t>
  </si>
  <si>
    <t xml:space="preserve">  10gr</t>
  </si>
  <si>
    <t>Chardonnay  D'oc Camas 2021</t>
  </si>
  <si>
    <t xml:space="preserve">Riesling Alsace Wesbeck       </t>
  </si>
  <si>
    <t xml:space="preserve">Alsace Pinot Noir wesbeck     </t>
  </si>
  <si>
    <t>Ctx Oc Domaine de la Prose</t>
  </si>
  <si>
    <t>Rose méditerranée les Soleîllades</t>
  </si>
  <si>
    <t xml:space="preserve">Camembert  Président         </t>
  </si>
  <si>
    <t>Filet mignon ≃ 500 gr</t>
  </si>
  <si>
    <t xml:space="preserve">Cassoulet William Saurin    </t>
  </si>
  <si>
    <t>6 x 4,6 gr</t>
  </si>
  <si>
    <t>5l</t>
  </si>
  <si>
    <t xml:space="preserve">6 x 1,25 l </t>
  </si>
  <si>
    <t>6 x 33 cl</t>
  </si>
  <si>
    <t>6 x 1,5 l</t>
  </si>
  <si>
    <t>Your Name :</t>
  </si>
  <si>
    <t>Charter agency :</t>
  </si>
  <si>
    <t>Prices are expressed in €, all taxes included</t>
  </si>
  <si>
    <t>Payment made on board, before your departure, after checking of your order</t>
  </si>
  <si>
    <t>WATER &amp; SODAS</t>
  </si>
  <si>
    <t xml:space="preserve">Spring water Chanflor  </t>
  </si>
  <si>
    <t>Spring water Chanflor</t>
  </si>
  <si>
    <t>Sparkling water Didier</t>
  </si>
  <si>
    <t>Perrier</t>
  </si>
  <si>
    <t xml:space="preserve">Pineapple juice Royal            </t>
  </si>
  <si>
    <r>
      <t xml:space="preserve">Pina colada  </t>
    </r>
    <r>
      <rPr>
        <sz val="7"/>
        <rFont val="Arial"/>
        <family val="2"/>
      </rPr>
      <t>(pineapple/coconut)</t>
    </r>
  </si>
  <si>
    <t xml:space="preserve">Local cherry juice Royal  </t>
  </si>
  <si>
    <t xml:space="preserve">Guava juice  Royal           </t>
  </si>
  <si>
    <t xml:space="preserve">Mango juice Royal           </t>
  </si>
  <si>
    <t xml:space="preserve">Passion fruit juice Royal    </t>
  </si>
  <si>
    <t xml:space="preserve">Multifruits juice Royal          </t>
  </si>
  <si>
    <t>FRUIT JUICE</t>
  </si>
  <si>
    <t>SYRUP</t>
  </si>
  <si>
    <t>Pulco lime juice</t>
  </si>
  <si>
    <t>Pure organic lemon juice - BIO</t>
  </si>
  <si>
    <t xml:space="preserve">Sugar cane  </t>
  </si>
  <si>
    <t>Sugar cane</t>
  </si>
  <si>
    <t>Instant coffe Ti'kafé</t>
  </si>
  <si>
    <t>Instant coffee BF</t>
  </si>
  <si>
    <t>Instant decaf coffee BF</t>
  </si>
  <si>
    <t>Instant coffee Nescafé</t>
  </si>
  <si>
    <t>Nespresso caps ristretto</t>
  </si>
  <si>
    <t xml:space="preserve">Nespresso caps volluto </t>
  </si>
  <si>
    <t>Nespresso caps decafeinated</t>
  </si>
  <si>
    <t>Green tea Twinings</t>
  </si>
  <si>
    <t xml:space="preserve">Green mint tea Lipton  </t>
  </si>
  <si>
    <t xml:space="preserve">Earl Grey tea  Belle France    </t>
  </si>
  <si>
    <t xml:space="preserve">Earl Grey tea Twinings    </t>
  </si>
  <si>
    <t>Forest fruits tea Belle France</t>
  </si>
  <si>
    <t xml:space="preserve">Nescafé soluble coffee special filter   </t>
  </si>
  <si>
    <t>"Quite time" herbal tea</t>
  </si>
  <si>
    <t>Light digestion herbal tea</t>
  </si>
  <si>
    <t>"Detox" organic herbal tea</t>
  </si>
  <si>
    <t>Pineapple jam Royal</t>
  </si>
  <si>
    <t>Banana jam Royal</t>
  </si>
  <si>
    <t>Local cherry jam Royal</t>
  </si>
  <si>
    <t>Coconut jam Royal</t>
  </si>
  <si>
    <t>Guava jam Royal</t>
  </si>
  <si>
    <t>Mango jam Royal</t>
  </si>
  <si>
    <t>BREAKFAST</t>
  </si>
  <si>
    <t>JAM</t>
  </si>
  <si>
    <t>SWEET</t>
  </si>
  <si>
    <t>Coconut biscuit</t>
  </si>
  <si>
    <t>Tea biscuit</t>
  </si>
  <si>
    <t xml:space="preserve">Galettes bretonnes St-Michel  biscuit </t>
  </si>
  <si>
    <t>Petit sablés de Retz biscuit</t>
  </si>
  <si>
    <t>Pastry spoon biscuit</t>
  </si>
  <si>
    <t>Ladyfinger biscuits</t>
  </si>
  <si>
    <t xml:space="preserve">Madeleines Big in       </t>
  </si>
  <si>
    <t>Chocolate cookies</t>
  </si>
  <si>
    <t>BN 16 Strawberry</t>
  </si>
  <si>
    <t>Cake big'in</t>
  </si>
  <si>
    <t xml:space="preserve">Fruits cake </t>
  </si>
  <si>
    <t>Palmito biscuit</t>
  </si>
  <si>
    <t>French Cat tongue biscuit</t>
  </si>
  <si>
    <t>Gingerbread</t>
  </si>
  <si>
    <t>Milk chocolate</t>
  </si>
  <si>
    <t>Cooking chocolate</t>
  </si>
  <si>
    <t>Local dark chocolate</t>
  </si>
  <si>
    <t>Intense dark chocolate 72 %</t>
  </si>
  <si>
    <t>Orange dark chocolate</t>
  </si>
  <si>
    <t>Sweet strawberry TAGADA</t>
  </si>
  <si>
    <t>Sweet crocodiles HARIBO</t>
  </si>
  <si>
    <t>Red fruit coulis - Vahiné</t>
  </si>
  <si>
    <t xml:space="preserve">Apéricube Nature 24 cubes </t>
  </si>
  <si>
    <t>Unsalt butter foil pack Bocage</t>
  </si>
  <si>
    <t>Salted butter foil pack Bocage</t>
  </si>
  <si>
    <t>Salted butter dish Président</t>
  </si>
  <si>
    <t>Unsalt butter dish President</t>
  </si>
  <si>
    <t xml:space="preserve">Cream UHT </t>
  </si>
  <si>
    <t xml:space="preserve">1/2 Skimmed milk  UHT  </t>
  </si>
  <si>
    <t>Whole-cream millk  UHT btl</t>
  </si>
  <si>
    <t>Soja drink Bjorg</t>
  </si>
  <si>
    <t>Oats drink Bjorg</t>
  </si>
  <si>
    <t>Almond drink Bjorg</t>
  </si>
  <si>
    <t xml:space="preserve">Eggs  </t>
  </si>
  <si>
    <t xml:space="preserve">Fruits "petits suisse"  Yogurt </t>
  </si>
  <si>
    <t xml:space="preserve">Fruits yogurt  </t>
  </si>
  <si>
    <t>Plain yogurt  125 gr x 8</t>
  </si>
  <si>
    <t xml:space="preserve">B (bifidus) plain yogurt </t>
  </si>
  <si>
    <t xml:space="preserve">Natural vanilla yogurt </t>
  </si>
  <si>
    <t>Lactose-free yogurt</t>
  </si>
  <si>
    <t xml:space="preserve">Chocolate  cream </t>
  </si>
  <si>
    <t xml:space="preserve">Cottage cheese  </t>
  </si>
  <si>
    <t xml:space="preserve">American bacon </t>
  </si>
  <si>
    <t>Spicy chorizo  saussage</t>
  </si>
  <si>
    <t>Dry chorizo saussage</t>
  </si>
  <si>
    <t>Ham vaccum</t>
  </si>
  <si>
    <t>Cured ham</t>
  </si>
  <si>
    <t>FISH</t>
  </si>
  <si>
    <t xml:space="preserve">Smoked salmon </t>
  </si>
  <si>
    <t>Anchovy filets in oil</t>
  </si>
  <si>
    <t>CARRIBEAN SPECIALITIES</t>
  </si>
  <si>
    <t>Boucane chicken (smoked)</t>
  </si>
  <si>
    <t xml:space="preserve">Blood creole saussage </t>
  </si>
  <si>
    <t>Fish white creole sausage</t>
  </si>
  <si>
    <t>Souskay of cod</t>
  </si>
  <si>
    <t>Souskay of herring</t>
  </si>
  <si>
    <t>Garlic Ducros</t>
  </si>
  <si>
    <t>Basil Ducros</t>
  </si>
  <si>
    <t>Flavor Kub Or</t>
  </si>
  <si>
    <t>Mixed herbs Ducros</t>
  </si>
  <si>
    <t>Cinnamon Ducros</t>
  </si>
  <si>
    <t>Chives Ducros</t>
  </si>
  <si>
    <t>Cloves</t>
  </si>
  <si>
    <t>Ground cumin Ducros</t>
  </si>
  <si>
    <t>Curcuma</t>
  </si>
  <si>
    <t>Tarragon Ducros</t>
  </si>
  <si>
    <t>Ginger powder Ducros</t>
  </si>
  <si>
    <t xml:space="preserve">Herbs from Provence  Ducros </t>
  </si>
  <si>
    <t>Mixed indian spices Ducros</t>
  </si>
  <si>
    <t>Nutmeg Ducros</t>
  </si>
  <si>
    <t xml:space="preserve">Paprika  ducros  </t>
  </si>
  <si>
    <t>Parsley Ducros</t>
  </si>
  <si>
    <t>SAUCES</t>
  </si>
  <si>
    <t xml:space="preserve">Dijon mustard </t>
  </si>
  <si>
    <t>Bolognese sauce  Barilla</t>
  </si>
  <si>
    <t xml:space="preserve">Basil sauce Barilla  </t>
  </si>
  <si>
    <t>Napolitaine sauce Barilla</t>
  </si>
  <si>
    <t xml:space="preserve">Créole hot sauce </t>
  </si>
  <si>
    <t>Carribean sauce</t>
  </si>
  <si>
    <t xml:space="preserve">Spicy hot pepper  </t>
  </si>
  <si>
    <t>Worcestershire Sauce</t>
  </si>
  <si>
    <t>Soya sauce</t>
  </si>
  <si>
    <t>BBQ  sauce</t>
  </si>
  <si>
    <t>Kebab sauce</t>
  </si>
  <si>
    <t>Burger sauce</t>
  </si>
  <si>
    <t>Eggplant rist</t>
  </si>
  <si>
    <t>Bechamel sauce</t>
  </si>
  <si>
    <t>Green pepper sauce</t>
  </si>
  <si>
    <t>Mashed potatoes "Mousline"</t>
  </si>
  <si>
    <t xml:space="preserve">Basmati rice </t>
  </si>
  <si>
    <t xml:space="preserve">White rice </t>
  </si>
  <si>
    <t xml:space="preserve">Thai rice </t>
  </si>
  <si>
    <t xml:space="preserve">Complete rice </t>
  </si>
  <si>
    <t>Flour</t>
  </si>
  <si>
    <t>Flour "Francine"</t>
  </si>
  <si>
    <t>Flour Multi-grain bread</t>
  </si>
  <si>
    <t>DIY Pizza pastry</t>
  </si>
  <si>
    <t>GROCERY</t>
  </si>
  <si>
    <t>Couscous semoula "Tipiak"</t>
  </si>
  <si>
    <t xml:space="preserve">Spiced couscous semoula "Tipiak" </t>
  </si>
  <si>
    <t>Mediterranean cereals "Tipiak"</t>
  </si>
  <si>
    <t xml:space="preserve">Quinoa "Tipiak" </t>
  </si>
  <si>
    <t xml:space="preserve">Gherkins </t>
  </si>
  <si>
    <t xml:space="preserve">Fried onions Kuhne </t>
  </si>
  <si>
    <t xml:space="preserve">Onions in vinegar </t>
  </si>
  <si>
    <t>Black olives</t>
  </si>
  <si>
    <t xml:space="preserve">Black "greek" olives </t>
  </si>
  <si>
    <t xml:space="preserve">Green olives </t>
  </si>
  <si>
    <t>CANNED FOOD VEGETABLES</t>
  </si>
  <si>
    <t xml:space="preserve">White asparagus </t>
  </si>
  <si>
    <t xml:space="preserve">Red beetroot cubes  </t>
  </si>
  <si>
    <t xml:space="preserve">Palm heart </t>
  </si>
  <si>
    <t xml:space="preserve">Flageolet beans    </t>
  </si>
  <si>
    <t>Yellow beans</t>
  </si>
  <si>
    <t xml:space="preserve">String beans  </t>
  </si>
  <si>
    <t>White beans with tomatoes</t>
  </si>
  <si>
    <t xml:space="preserve">Mixed vegetables </t>
  </si>
  <si>
    <t>Mixed vegetables for couscous</t>
  </si>
  <si>
    <t>Cooked lentils</t>
  </si>
  <si>
    <t>CANNED FOOD - MEAT</t>
  </si>
  <si>
    <t xml:space="preserve">Ham </t>
  </si>
  <si>
    <t>Duck confit gizzards</t>
  </si>
  <si>
    <t xml:space="preserve">Liver pate W.Saurin </t>
  </si>
  <si>
    <t xml:space="preserve">Country pate W. Saurin  </t>
  </si>
  <si>
    <t>Pork pate Henaff</t>
  </si>
  <si>
    <t>Breton Terrine Henaff</t>
  </si>
  <si>
    <t xml:space="preserve">Créole  Saussage cooked whith lentils    </t>
  </si>
  <si>
    <t>CANNED FOOD - FISH</t>
  </si>
  <si>
    <t>Cod liver</t>
  </si>
  <si>
    <t xml:space="preserve">Mackerel fillet with wine sauce </t>
  </si>
  <si>
    <t>Tuna in oil Petit Navire</t>
  </si>
  <si>
    <t>Tuna crumbs with tomato</t>
  </si>
  <si>
    <t>French Fries McCain "Just Au Four"     625 gr</t>
  </si>
  <si>
    <t>Sliced onions</t>
  </si>
  <si>
    <t>String beans</t>
  </si>
  <si>
    <t>Cauliflower</t>
  </si>
  <si>
    <t>Brocoli Daucy</t>
  </si>
  <si>
    <t xml:space="preserve">Chicken drumsticks 1 kg  </t>
  </si>
  <si>
    <t xml:space="preserve">Chicken breast  1 kg </t>
  </si>
  <si>
    <t>Turkey escalope</t>
  </si>
  <si>
    <t>Nuggets</t>
  </si>
  <si>
    <t>Ground beef steak</t>
  </si>
  <si>
    <t>Pork chop</t>
  </si>
  <si>
    <t>Merguez   1 kg</t>
  </si>
  <si>
    <t>Merguez 1st choice 1 kg</t>
  </si>
  <si>
    <t>Octopus sliced</t>
  </si>
  <si>
    <t>Whole octopus ≃ 2 pcs</t>
  </si>
  <si>
    <t>Peeled shrimp tail</t>
  </si>
  <si>
    <t xml:space="preserve">Tuna steak ≃ 4 pcs </t>
  </si>
  <si>
    <t xml:space="preserve">Marlin steak ≃ 4 pcs </t>
  </si>
  <si>
    <t>Island Vanilla</t>
  </si>
  <si>
    <t>Lime</t>
  </si>
  <si>
    <t>Pink Guava</t>
  </si>
  <si>
    <t>Rum/Grappe</t>
  </si>
  <si>
    <t>VARIOUS FROZEN</t>
  </si>
  <si>
    <t>Puff pastry frozen</t>
  </si>
  <si>
    <t>Shortcrust pastry frozen</t>
  </si>
  <si>
    <t>Coconut</t>
  </si>
  <si>
    <t>Grapefruit</t>
  </si>
  <si>
    <t>Papaja (vegetable)</t>
  </si>
  <si>
    <t>Ginger</t>
  </si>
  <si>
    <t>To order per peace or per kg</t>
  </si>
  <si>
    <t>Hot local pepper</t>
  </si>
  <si>
    <t>Vegetarian local pepper</t>
  </si>
  <si>
    <t>APERITIF BISCUITS</t>
  </si>
  <si>
    <t>To order per kg</t>
  </si>
  <si>
    <t>Exotic mix Vico</t>
  </si>
  <si>
    <t>Sheled almond</t>
  </si>
  <si>
    <t>Peanuts</t>
  </si>
  <si>
    <t>Savory mixes</t>
  </si>
  <si>
    <t>Cashew nuts</t>
  </si>
  <si>
    <t>Pistachio</t>
  </si>
  <si>
    <t xml:space="preserve">Chips  Lay's     BBQ     </t>
  </si>
  <si>
    <t>Salt crackers</t>
  </si>
  <si>
    <t>Tortillas Natural</t>
  </si>
  <si>
    <t>BEER - CIDER</t>
  </si>
  <si>
    <t xml:space="preserve">Carib (can)       </t>
  </si>
  <si>
    <t>Lorraine (btl)</t>
  </si>
  <si>
    <t>Heineken (can)</t>
  </si>
  <si>
    <t>Corsaire (btl)</t>
  </si>
  <si>
    <t>Despérado classic (btl)</t>
  </si>
  <si>
    <t>29,5 cl x 24</t>
  </si>
  <si>
    <t xml:space="preserve">St-Etienne white 50°   </t>
  </si>
  <si>
    <t>bib 3 l</t>
  </si>
  <si>
    <t xml:space="preserve">Clément white 50° </t>
  </si>
  <si>
    <t xml:space="preserve">La Mauny white 50° </t>
  </si>
  <si>
    <t xml:space="preserve">Trois Rivières white 50° </t>
  </si>
  <si>
    <t xml:space="preserve">Clément white 50°  </t>
  </si>
  <si>
    <t xml:space="preserve">Clément Blue Cane </t>
  </si>
  <si>
    <t>St-Etienne white 50°</t>
  </si>
  <si>
    <t xml:space="preserve">St-James white 50°  </t>
  </si>
  <si>
    <t>Neisson white 50°</t>
  </si>
  <si>
    <t>HBS white 50°</t>
  </si>
  <si>
    <t>Punch Passion fruit Clement</t>
  </si>
  <si>
    <t xml:space="preserve">Amaretto  "Disaronno" 28°     </t>
  </si>
  <si>
    <t xml:space="preserve">Apérol 15°      </t>
  </si>
  <si>
    <t>Armagnac Malandrie 40°</t>
  </si>
  <si>
    <t>Calvados du Vieux Pierre 40°</t>
  </si>
  <si>
    <t xml:space="preserve">Calvados Busnel 40° </t>
  </si>
  <si>
    <t>Campari 25°</t>
  </si>
  <si>
    <t>Cognac A.Martinaud 40°</t>
  </si>
  <si>
    <t xml:space="preserve">Cognac Gauthier 40°  </t>
  </si>
  <si>
    <t>Cointreau 40°</t>
  </si>
  <si>
    <t>Blue Curacoa MB 25°</t>
  </si>
  <si>
    <t>APERITIFS</t>
  </si>
  <si>
    <t>Grand Marnier red 40°</t>
  </si>
  <si>
    <t xml:space="preserve">Crème de Cassis 15°    </t>
  </si>
  <si>
    <t>Martini rosé 14,4°</t>
  </si>
  <si>
    <t xml:space="preserve">Get 27 -  21°      </t>
  </si>
  <si>
    <t xml:space="preserve">Gin Gibson's 37,5°     </t>
  </si>
  <si>
    <t xml:space="preserve">Gin Bombay Saphire 40°   </t>
  </si>
  <si>
    <t>Merlot Pays d'Oc Red</t>
  </si>
  <si>
    <t xml:space="preserve">FITOU  Pays d'Oc Red </t>
  </si>
  <si>
    <t>Cotes du Rhone Red</t>
  </si>
  <si>
    <t xml:space="preserve">Cabernet Syrah CHENET   Red  </t>
  </si>
  <si>
    <t>C de Gascogne sec UBY Red</t>
  </si>
  <si>
    <t>bib 5 l</t>
  </si>
  <si>
    <t>ROSE WINE 75 cl</t>
  </si>
  <si>
    <t>COTES DU RHONE AND SOUTH EAST OF FRANCE- RED 75 cl</t>
  </si>
  <si>
    <t>Red</t>
  </si>
  <si>
    <t>White</t>
  </si>
  <si>
    <t>Cht Maison Neuve - Côte de Blaye</t>
  </si>
  <si>
    <t>Cht Grand Jour - Côte de bourg</t>
  </si>
  <si>
    <t>Cht Tour St Vincent 2013 - Médoc</t>
  </si>
  <si>
    <t>Cht Picoron 2014 Côtes de Bordeaux</t>
  </si>
  <si>
    <t>Cht David cru Bourgeois  Médoc</t>
  </si>
  <si>
    <t xml:space="preserve">Cht Lion Perruchon -Lussac St-Emilion </t>
  </si>
  <si>
    <t>BORDEAUX RED 75 CL</t>
  </si>
  <si>
    <t>BOURGOGNE AND BEAUJOLAIS  - RED - 75cl</t>
  </si>
  <si>
    <t xml:space="preserve">Beaujolais Village Louis Tête  </t>
  </si>
  <si>
    <t>Coteaux Bourguignon Empreinte 2021</t>
  </si>
  <si>
    <t>LOIRE AND CENTER OF FRANCE - 75 cl</t>
  </si>
  <si>
    <t>WINE FROM ALSACE  75 CL</t>
  </si>
  <si>
    <t xml:space="preserve">Gewurztraminer  Kieffer     </t>
  </si>
  <si>
    <t xml:space="preserve">Sylvaner Alsace Kieffer     </t>
  </si>
  <si>
    <t xml:space="preserve">Prossecco brut Zonin Italy  </t>
  </si>
  <si>
    <t>Prossecco Rosé Zonin Italy</t>
  </si>
  <si>
    <t>Firelighter cube  x 32</t>
  </si>
  <si>
    <t>Charcoal  2,5 kg</t>
  </si>
  <si>
    <t>Tin foil  20 m</t>
  </si>
  <si>
    <t>Cling film  20 m</t>
  </si>
  <si>
    <t>Baking paper 15 m</t>
  </si>
  <si>
    <t>Matches  x 240</t>
  </si>
  <si>
    <t>Lighter</t>
  </si>
  <si>
    <t>Paper cups 18 cl x 25</t>
  </si>
  <si>
    <t>Paper towels   x 100</t>
  </si>
  <si>
    <t>Handkerchiefs paper x 100</t>
  </si>
  <si>
    <t>Compact kitchen paper roll 2 rlx = 6 rlx</t>
  </si>
  <si>
    <t>Kitchen paper roll x 4 classic</t>
  </si>
  <si>
    <t>Toilet paper x 4 rlx - Doudou</t>
  </si>
  <si>
    <t>Toilet paper Compact  x 4 = 8 rolls</t>
  </si>
  <si>
    <t>Toilet paper x 4  = 12 rolls</t>
  </si>
  <si>
    <t>Garbage bag 20 ltrs x 50</t>
  </si>
  <si>
    <t>Garbage bag draw tight 30 ltrs x 15</t>
  </si>
  <si>
    <t>Garbage bag draw tight 50 ltrs x 10</t>
  </si>
  <si>
    <t>Freezer zip bag x 15</t>
  </si>
  <si>
    <t>Ice bag - 15 bags = 360 ice cubes</t>
  </si>
  <si>
    <t>Tin pie dish   27 cm</t>
  </si>
  <si>
    <t>Birthday candle x 16</t>
  </si>
  <si>
    <t>Cork-screw</t>
  </si>
  <si>
    <t>Showel gel Ushuaia Monoi - Roucou</t>
  </si>
  <si>
    <t>Showel gel black soap and argan Ushuaia</t>
  </si>
  <si>
    <t>Showel gel cononut milk Ushuaia</t>
  </si>
  <si>
    <t>Showel gel coconut water extract Arbre Vert</t>
  </si>
  <si>
    <t>Shower gel vanilla Belle France</t>
  </si>
  <si>
    <t>Shower gel coconut Belle France</t>
  </si>
  <si>
    <t>2 liters</t>
  </si>
  <si>
    <t>Ice tea peach Lipton</t>
  </si>
  <si>
    <t>Ice tea mint Chanflor</t>
  </si>
  <si>
    <t xml:space="preserve">Orange juice Royal  100%      </t>
  </si>
  <si>
    <t xml:space="preserve">Grapfruit juice 100% Royal   </t>
  </si>
  <si>
    <t xml:space="preserve">Tropical  juice Royal              </t>
  </si>
  <si>
    <t>Apple juice 100 % fruits</t>
  </si>
  <si>
    <t>Apple juice</t>
  </si>
  <si>
    <t>Grape juice 100 % fruits</t>
  </si>
  <si>
    <t xml:space="preserve">Tomatoes juice Caraïbos             </t>
  </si>
  <si>
    <t xml:space="preserve">Grenadine  syrup        </t>
  </si>
  <si>
    <t xml:space="preserve">Mint syrup           </t>
  </si>
  <si>
    <t>Strawberry syrup</t>
  </si>
  <si>
    <t>Black currant syrup</t>
  </si>
  <si>
    <t xml:space="preserve">Nesquick chocolate powder        </t>
  </si>
  <si>
    <t xml:space="preserve">Nesquick chocolate powder       </t>
  </si>
  <si>
    <t xml:space="preserve">Banania chocolate powder       </t>
  </si>
  <si>
    <t>Oatmeal organic</t>
  </si>
  <si>
    <t>Corn Flakes BF</t>
  </si>
  <si>
    <t xml:space="preserve">Muesli crousti tropical fruits </t>
  </si>
  <si>
    <t>Muesli organic Bjorg</t>
  </si>
  <si>
    <t>French bread</t>
  </si>
  <si>
    <t>French baguette</t>
  </si>
  <si>
    <t>Sandwich bread whole wheat</t>
  </si>
  <si>
    <t>Sliced brioche Big'in</t>
  </si>
  <si>
    <t>Swedish wheat rusk</t>
  </si>
  <si>
    <t>White sugar powder</t>
  </si>
  <si>
    <t>Brown cane sugar powder</t>
  </si>
  <si>
    <t>Sweettener</t>
  </si>
  <si>
    <t>DIY Panckakes - 1 bag for 10 pancakes</t>
  </si>
  <si>
    <t>White sugar cubes St Louis</t>
  </si>
  <si>
    <t xml:space="preserve">Raspberry jam       </t>
  </si>
  <si>
    <t>Blackberry jam</t>
  </si>
  <si>
    <t>Strawberry jam</t>
  </si>
  <si>
    <t>Abricot jam</t>
  </si>
  <si>
    <t>Orange marmalade</t>
  </si>
  <si>
    <t>Creole flan with coco DIY</t>
  </si>
  <si>
    <t>Express pastry cream</t>
  </si>
  <si>
    <t>4 bags</t>
  </si>
  <si>
    <t>Max burger bread x 4</t>
  </si>
  <si>
    <t>Apple compot Materne</t>
  </si>
  <si>
    <t>Vanilla custard Montblanc</t>
  </si>
  <si>
    <t>Chocolate custard Montblanc</t>
  </si>
  <si>
    <t>Praline custard Montblanc</t>
  </si>
  <si>
    <t>Grated coconut Vahiné</t>
  </si>
  <si>
    <t>Pine kernel Vahiné</t>
  </si>
  <si>
    <t>Dried grapes</t>
  </si>
  <si>
    <t>Prunes Melissa</t>
  </si>
  <si>
    <t>Slivered almonds</t>
  </si>
  <si>
    <t>Almonds powder Vahiné</t>
  </si>
  <si>
    <t>Slivered almond Vahiné</t>
  </si>
  <si>
    <t>Condensed evapored milk</t>
  </si>
  <si>
    <t>Condensed sweetened milk</t>
  </si>
  <si>
    <t xml:space="preserve">Unsweetened coconut milk     </t>
  </si>
  <si>
    <t>Sliced pineapple in syrup</t>
  </si>
  <si>
    <t>Peaches in syrup</t>
  </si>
  <si>
    <t>Pears in syrup</t>
  </si>
  <si>
    <t>Fruits salad in syrup</t>
  </si>
  <si>
    <t>Sour fruit candies</t>
  </si>
  <si>
    <t>Honey candies</t>
  </si>
  <si>
    <t>Babybel cheese</t>
  </si>
  <si>
    <t>Blue cheese</t>
  </si>
  <si>
    <t>Goat cheese</t>
  </si>
  <si>
    <t xml:space="preserve">Brie    </t>
  </si>
  <si>
    <t xml:space="preserve">Cheese with garlic &amp; herbs </t>
  </si>
  <si>
    <t xml:space="preserve">Emmental Portion          </t>
  </si>
  <si>
    <t>Grated Emmental cheese</t>
  </si>
  <si>
    <t>Grated Grana Panado (Pasta)</t>
  </si>
  <si>
    <t>Kiri cream cheese x 12</t>
  </si>
  <si>
    <t xml:space="preserve">Laughting cow x 12 parts  </t>
  </si>
  <si>
    <t xml:space="preserve">Syrtos feta cubes in olive oil  </t>
  </si>
  <si>
    <t xml:space="preserve">Toastinette sandwich Gouda </t>
  </si>
  <si>
    <t>Toastinette sandwich Cheddar</t>
  </si>
  <si>
    <t xml:space="preserve">Lime juice  </t>
  </si>
  <si>
    <t>Lemon juice</t>
  </si>
  <si>
    <t>Smoke Garlic sausage</t>
  </si>
  <si>
    <t xml:space="preserve">Dry porc sausage </t>
  </si>
  <si>
    <t>Dry flute sausage</t>
  </si>
  <si>
    <t xml:space="preserve">Strasbourg sausages  </t>
  </si>
  <si>
    <t xml:space="preserve">Small smoked sausages </t>
  </si>
  <si>
    <t xml:space="preserve">Diced bacon </t>
  </si>
  <si>
    <t xml:space="preserve">Surimi stick  </t>
  </si>
  <si>
    <t>Pork shoulder (Ham)</t>
  </si>
  <si>
    <t>Terrine Créole (Porc)</t>
  </si>
  <si>
    <t>Terrine with smoked chicken</t>
  </si>
  <si>
    <t>Terrine with "colombo"chicken</t>
  </si>
  <si>
    <t>Terrine with  old rhum</t>
  </si>
  <si>
    <t>SPICES</t>
  </si>
  <si>
    <t>Mixed parsey (salad)</t>
  </si>
  <si>
    <t>Colombo powder</t>
  </si>
  <si>
    <t>Thym</t>
  </si>
  <si>
    <t>Four spices Ducros</t>
  </si>
  <si>
    <t>Gray pepper Ducros</t>
  </si>
  <si>
    <t>Pepper 5 berries Ducros</t>
  </si>
  <si>
    <t>Pepper for steacks Ducros</t>
  </si>
  <si>
    <t>Black pepper mill</t>
  </si>
  <si>
    <t xml:space="preserve">Saffron  Ducros               </t>
  </si>
  <si>
    <t>Aroma Maggi</t>
  </si>
  <si>
    <t>Gelatin 9 sheets Vahiné</t>
  </si>
  <si>
    <t xml:space="preserve">Harissa </t>
  </si>
  <si>
    <t>Local hot pepper confit Socariz</t>
  </si>
  <si>
    <t>Table salt shaker</t>
  </si>
  <si>
    <t>Table salt from Guerande</t>
  </si>
  <si>
    <t xml:space="preserve">Cooking salt </t>
  </si>
  <si>
    <t>Cooking salt from Camargue</t>
  </si>
  <si>
    <t>Olive oil "Puget"</t>
  </si>
  <si>
    <t xml:space="preserve">Olive oil </t>
  </si>
  <si>
    <t>Sunflower oil</t>
  </si>
  <si>
    <t>White vinegar</t>
  </si>
  <si>
    <t xml:space="preserve">Balsamic vinegar cream  </t>
  </si>
  <si>
    <t>Balsamic vinegar</t>
  </si>
  <si>
    <t xml:space="preserve">Balsamic vinegar </t>
  </si>
  <si>
    <t>Aromatic shallot vinegar</t>
  </si>
  <si>
    <t xml:space="preserve">Redwine vinegar </t>
  </si>
  <si>
    <t>Xeres vinegar</t>
  </si>
  <si>
    <t>Dressing</t>
  </si>
  <si>
    <t>Vinaigrette with herbs</t>
  </si>
  <si>
    <t>Olive oil &amp; lemon vinaigrette</t>
  </si>
  <si>
    <t>Cider vinegar fron Normandie</t>
  </si>
  <si>
    <t>Local hot chili confit</t>
  </si>
  <si>
    <t>Torti pasta</t>
  </si>
  <si>
    <t>Farfalle</t>
  </si>
  <si>
    <t xml:space="preserve">Farfalle  Barilla          </t>
  </si>
  <si>
    <t>Coquillettes BF</t>
  </si>
  <si>
    <t xml:space="preserve">Lasagne with eggs Barilla       </t>
  </si>
  <si>
    <t xml:space="preserve">Lasagne BF       </t>
  </si>
  <si>
    <t>Tagliatelles</t>
  </si>
  <si>
    <t xml:space="preserve">Tagliatelles with eggs Barilla    </t>
  </si>
  <si>
    <t xml:space="preserve">Tabbouleh  Garbit         </t>
  </si>
  <si>
    <t xml:space="preserve">Tabbouleh 5 vegetables     </t>
  </si>
  <si>
    <t xml:space="preserve">Capers </t>
  </si>
  <si>
    <t>Crumb</t>
  </si>
  <si>
    <t>Potatoes starch</t>
  </si>
  <si>
    <t>Baking powder Vahiné</t>
  </si>
  <si>
    <t xml:space="preserve">Bakers yeast Vahiné </t>
  </si>
  <si>
    <t>Wheat  wraps x6</t>
  </si>
  <si>
    <t xml:space="preserve">Bicabornate </t>
  </si>
  <si>
    <t>5 bags</t>
  </si>
  <si>
    <t xml:space="preserve">Peas           </t>
  </si>
  <si>
    <t xml:space="preserve">Peas &amp; carrots </t>
  </si>
  <si>
    <t xml:space="preserve">Carrots </t>
  </si>
  <si>
    <t xml:space="preserve">Soya bean sprouts   </t>
  </si>
  <si>
    <t xml:space="preserve">Chickpeas </t>
  </si>
  <si>
    <t>Tomato paste tube</t>
  </si>
  <si>
    <t>Peeled tomatoes</t>
  </si>
  <si>
    <t>Chopped tomatoes</t>
  </si>
  <si>
    <t>Potatoes</t>
  </si>
  <si>
    <t xml:space="preserve">Dry red beans </t>
  </si>
  <si>
    <t xml:space="preserve">Dry green lentils </t>
  </si>
  <si>
    <t xml:space="preserve">Dry blond lentils </t>
  </si>
  <si>
    <t>Dry white bean</t>
  </si>
  <si>
    <t>Dry pink bean</t>
  </si>
  <si>
    <t>Ravioli with 6 vegetables</t>
  </si>
  <si>
    <t xml:space="preserve">Ravioli bolognèse Panzani   </t>
  </si>
  <si>
    <t>Ravioli  BF</t>
  </si>
  <si>
    <t>Ham Terrine</t>
  </si>
  <si>
    <t xml:space="preserve">Boar Terrine  </t>
  </si>
  <si>
    <t>Duck Terrine</t>
  </si>
  <si>
    <t xml:space="preserve">Country Terrine </t>
  </si>
  <si>
    <t>Sardines in oil</t>
  </si>
  <si>
    <t>Sardines oil/lemon Delmonaco</t>
  </si>
  <si>
    <t>Sardines olive oil Delmonaco  125 gr</t>
  </si>
  <si>
    <t xml:space="preserve">Sardines in tomato sauce            </t>
  </si>
  <si>
    <t>Country mix</t>
  </si>
  <si>
    <t>Asiatic Mix</t>
  </si>
  <si>
    <t>Peas</t>
  </si>
  <si>
    <t>Peas and carrots</t>
  </si>
  <si>
    <t xml:space="preserve">Chicken leg ≃ 1    
 1 kg </t>
  </si>
  <si>
    <t xml:space="preserve">Turkey Osso bucco </t>
  </si>
  <si>
    <t xml:space="preserve">Duck breast ≃ 270 gr </t>
  </si>
  <si>
    <t>Chicken wings tex mex</t>
  </si>
  <si>
    <t>Prime Rib  Eu ≃ 1,2 kg</t>
  </si>
  <si>
    <t>3 pces</t>
  </si>
  <si>
    <t>1 pce</t>
  </si>
  <si>
    <t>PORK - Frozen</t>
  </si>
  <si>
    <t>POULTRY - Frozen</t>
  </si>
  <si>
    <t>BEEF - Frozen</t>
  </si>
  <si>
    <t>LAMB - Frozen</t>
  </si>
  <si>
    <t>Sausages first choice</t>
  </si>
  <si>
    <t>lamb chop ≃ 1 kg</t>
  </si>
  <si>
    <t xml:space="preserve">lamb leg ≃ 2,1 kg - </t>
  </si>
  <si>
    <t>20 pces</t>
  </si>
  <si>
    <t>10 pces</t>
  </si>
  <si>
    <t>FISH - Frozen</t>
  </si>
  <si>
    <t xml:space="preserve">Dolphinfish slices ≃ 5/6pcs </t>
  </si>
  <si>
    <t>Parrot Fish filet  ≃ 5/6 pcs</t>
  </si>
  <si>
    <t>Red snapper filet  ≃ 5/6 pcs</t>
  </si>
  <si>
    <t>Super coconut</t>
  </si>
  <si>
    <t>Mango</t>
  </si>
  <si>
    <t>Passion fruit</t>
  </si>
  <si>
    <t>Chocolate</t>
  </si>
  <si>
    <t>LOCAL ICE CREAM</t>
  </si>
  <si>
    <t>Paste for "accras"</t>
  </si>
  <si>
    <t>Crab stuffed (x4)</t>
  </si>
  <si>
    <t>Banana Fruit</t>
  </si>
  <si>
    <t>Plantain banana</t>
  </si>
  <si>
    <t>Carot</t>
  </si>
  <si>
    <t>Celery</t>
  </si>
  <si>
    <t>Lemon</t>
  </si>
  <si>
    <t>Tangerine</t>
  </si>
  <si>
    <t>Cucumber</t>
  </si>
  <si>
    <t>Zucchini</t>
  </si>
  <si>
    <t xml:space="preserve">Creole Dachine </t>
  </si>
  <si>
    <t>Shallot</t>
  </si>
  <si>
    <t>Endives</t>
  </si>
  <si>
    <t>Passion fruit "Maracudja"</t>
  </si>
  <si>
    <t>Igname</t>
  </si>
  <si>
    <t>Onion</t>
  </si>
  <si>
    <t>Orange</t>
  </si>
  <si>
    <t>Sweet potato</t>
  </si>
  <si>
    <t>Golden apple</t>
  </si>
  <si>
    <t>Red apple</t>
  </si>
  <si>
    <t>Potato</t>
  </si>
  <si>
    <t>Pear</t>
  </si>
  <si>
    <t xml:space="preserve">Stick BOEHLI </t>
  </si>
  <si>
    <t>Banana chips</t>
  </si>
  <si>
    <t>Banana chips chili</t>
  </si>
  <si>
    <t>Eggplant caviar</t>
  </si>
  <si>
    <t xml:space="preserve">Anchoîade </t>
  </si>
  <si>
    <t>Salsa mexicana medium</t>
  </si>
  <si>
    <t>Cocktail sausages</t>
  </si>
  <si>
    <t xml:space="preserve">Brut cider Loïc Raison     </t>
  </si>
  <si>
    <t xml:space="preserve">Soft cider Loïc Raison        </t>
  </si>
  <si>
    <t>RUMS</t>
  </si>
  <si>
    <t>AGED RUM</t>
  </si>
  <si>
    <t xml:space="preserve">St-Etienne aged 42°     </t>
  </si>
  <si>
    <t xml:space="preserve">Clément aged 44°     </t>
  </si>
  <si>
    <t>Trois Rivières aged 45 °</t>
  </si>
  <si>
    <t xml:space="preserve">Clément aged 44°  </t>
  </si>
  <si>
    <t>Clément old XO 6 years old</t>
  </si>
  <si>
    <t xml:space="preserve">La Mauny aged 40° </t>
  </si>
  <si>
    <t>La Mauny XO extra aged 40°</t>
  </si>
  <si>
    <t xml:space="preserve">St-Etienne aged 42°  </t>
  </si>
  <si>
    <t xml:space="preserve">St-James aged  42° </t>
  </si>
  <si>
    <t xml:space="preserve">Trois Rivière aged 45°  </t>
  </si>
  <si>
    <t>Neisson Réserve Spéciale 42°</t>
  </si>
  <si>
    <t xml:space="preserve">Planteur's punch 18° </t>
  </si>
  <si>
    <t>Cream liqueur aged rum Clement  18°</t>
  </si>
  <si>
    <t>Shrubb  (With Orange)</t>
  </si>
  <si>
    <t>Spiced rum La Mauny 40°</t>
  </si>
  <si>
    <t>Porto Red P. Tawny  18 °</t>
  </si>
  <si>
    <t>Porto Cruz White 19°</t>
  </si>
  <si>
    <t>Bib 3 l</t>
  </si>
  <si>
    <t>Bib 5 l</t>
  </si>
  <si>
    <t>COTES DU RHONE AND SOUTH EAST OF FRANCE - WHITE  75 cl</t>
  </si>
  <si>
    <t>SOUTH WEST OF FRANCE 75 cl</t>
  </si>
  <si>
    <t xml:space="preserve">Haut Caillou     Lalande de Pomerol </t>
  </si>
  <si>
    <t>BORDEAUX WHITE 75cl</t>
  </si>
  <si>
    <t>BOURGOGNE AND BEAUJOLAIS - WHITE - 75 cl</t>
  </si>
  <si>
    <t>WORLD WINE - RED - 75 cl</t>
  </si>
  <si>
    <t>HARDWARE</t>
  </si>
  <si>
    <t>Coffee filters n°4  x 40</t>
  </si>
  <si>
    <t>Picnic skewer x 100</t>
  </si>
  <si>
    <t>Toothpick</t>
  </si>
  <si>
    <t>Square sponge Spontex  x 5</t>
  </si>
  <si>
    <t>Square sponge x 4</t>
  </si>
  <si>
    <t xml:space="preserve">Dishwashing liquid  Belle France </t>
  </si>
  <si>
    <t xml:space="preserve">Dishwashing liquid Tropic Force </t>
  </si>
  <si>
    <t xml:space="preserve">Dishwashing liquid special salt water </t>
  </si>
  <si>
    <t>Stainless steel sponge x 2</t>
  </si>
  <si>
    <t xml:space="preserve">Sponges with scouring pad   x 2 </t>
  </si>
  <si>
    <t xml:space="preserve">Bleach </t>
  </si>
  <si>
    <t xml:space="preserve">Bleach gel </t>
  </si>
  <si>
    <t>Liquid detergent handwashing  250 ml</t>
  </si>
  <si>
    <t>Dish washer detergent no phosphat1 tab</t>
  </si>
  <si>
    <t xml:space="preserve">Degreasing spray </t>
  </si>
  <si>
    <t>Degreasing spray Carolin black soap</t>
  </si>
  <si>
    <t>Lemon scouring cream BF</t>
  </si>
  <si>
    <t xml:space="preserve">All purpose cleaner  </t>
  </si>
  <si>
    <t>Eco kitchen cleaner Rainett</t>
  </si>
  <si>
    <t>Toilet gel BF</t>
  </si>
  <si>
    <t xml:space="preserve">Organic desinfectant wipes </t>
  </si>
  <si>
    <t>Organic desinfectant 99,9% wipes St Marc</t>
  </si>
  <si>
    <t xml:space="preserve">Spray insecticid Raid </t>
  </si>
  <si>
    <t>Deodorant air freshener</t>
  </si>
  <si>
    <t>Mop</t>
  </si>
  <si>
    <t>x24</t>
  </si>
  <si>
    <t>Clothespins</t>
  </si>
  <si>
    <t>Oven Cleaner</t>
  </si>
  <si>
    <t>Shampoo detox Arbre Vert</t>
  </si>
  <si>
    <t>Toothpaste Colgate</t>
  </si>
  <si>
    <t>Toothbrush medium Colgate</t>
  </si>
  <si>
    <t xml:space="preserve">Hand liquid </t>
  </si>
  <si>
    <t xml:space="preserve">Hydro alcoholic gel  </t>
  </si>
  <si>
    <t xml:space="preserve">Insect repellent  </t>
  </si>
  <si>
    <t>Indicate your delivery choice :</t>
  </si>
  <si>
    <t>1-"COMFORT" FORMULA : MINIMUM OF ORDER 400 EUROS</t>
  </si>
  <si>
    <t>Delivery on board prior your arrival</t>
  </si>
  <si>
    <t>Products properly prepared and cold drinks at your disposal into the fridge</t>
  </si>
  <si>
    <t>Check your order and  we meet you before your sailing for the payment</t>
  </si>
  <si>
    <t>Service fees : 8% of the total amount of the invoice</t>
  </si>
  <si>
    <t>MINIMUM OF ORDER : 700 EUROS -</t>
  </si>
  <si>
    <t>Free shipping in the vicinity of your dock</t>
  </si>
  <si>
    <t>Cart at your disposal for carrying on board</t>
  </si>
  <si>
    <t>Order packold into crates of transport and cooler</t>
  </si>
  <si>
    <t>Load, check and we meet you before your sailing for the settlement</t>
  </si>
  <si>
    <t>Free of charge</t>
  </si>
  <si>
    <t>www.appro-zagaya.fr</t>
  </si>
  <si>
    <t>Send order to :</t>
  </si>
  <si>
    <t>Boat name :</t>
  </si>
  <si>
    <t>All orders must be sent at least 3 days before the departure of the boat (Saturday and Sunday excluded)</t>
  </si>
  <si>
    <t>Phone : +596 (0)696 071 629</t>
  </si>
  <si>
    <t>Phone : +596 (0)596 743 975</t>
  </si>
  <si>
    <t xml:space="preserve">Given market fluctuations, some prices may be revised </t>
  </si>
  <si>
    <t>BUTTER - EGG - CHEESE</t>
  </si>
  <si>
    <t>Cooked lentil sausages</t>
  </si>
  <si>
    <t xml:space="preserve">VEGETABLES - Frozen </t>
  </si>
  <si>
    <t xml:space="preserve">FRUITS &amp; VEGETABLES : Given market fluctuations, some prices may be revised </t>
  </si>
  <si>
    <t>Bunch</t>
  </si>
  <si>
    <t>Unit</t>
  </si>
  <si>
    <t>Bulb</t>
  </si>
  <si>
    <t xml:space="preserve">Avocado - MA/Rd  (6 to 8€/kg)     </t>
  </si>
  <si>
    <t>Basil - MA (per bunch)</t>
  </si>
  <si>
    <t>Cristophine - MA</t>
  </si>
  <si>
    <t>Mint - MA</t>
  </si>
  <si>
    <t xml:space="preserve">Thym - MA  </t>
  </si>
  <si>
    <t>Coriander - MA/Import</t>
  </si>
  <si>
    <t xml:space="preserve">Cives - MA    </t>
  </si>
  <si>
    <t xml:space="preserve">Leek  - FR/HOL    </t>
  </si>
  <si>
    <t>Salad Batavia - MA</t>
  </si>
  <si>
    <t>Grape - FR/Chil</t>
  </si>
  <si>
    <t>Tomato - MA/RD</t>
  </si>
  <si>
    <t>Yellow bell pepper - HOL</t>
  </si>
  <si>
    <t>Red bell pepper - HOL</t>
  </si>
  <si>
    <t>Green bell pepper - HOL</t>
  </si>
  <si>
    <t>Porto Red Escudeiro 18 °</t>
  </si>
  <si>
    <t>Tequila Canitxa 35°</t>
  </si>
  <si>
    <t xml:space="preserve">Vodka  Sobieski 37,5° </t>
  </si>
  <si>
    <t>Vodka  Eristoff 37,5°</t>
  </si>
  <si>
    <t xml:space="preserve">Vodka Zubrowska 40°         </t>
  </si>
  <si>
    <t xml:space="preserve">Whisky C Campbell 40%  </t>
  </si>
  <si>
    <t>Whisky W. Lawson 40°</t>
  </si>
  <si>
    <t>Whisky J. Daniel's 40°</t>
  </si>
  <si>
    <t xml:space="preserve">Wh.  Glenfiddish 12ans 40°    </t>
  </si>
  <si>
    <t xml:space="preserve"> WINE - BIB - 3 TO 5 LITERS</t>
  </si>
  <si>
    <t xml:space="preserve">2 delivery options : "COMFORT" and "SPORT" Formula : See details on the last page </t>
  </si>
  <si>
    <r>
      <t xml:space="preserve">Minimum Order : "Comfort" formula : 400€ - "Sport" formula : 700€ </t>
    </r>
    <r>
      <rPr>
        <i/>
        <sz val="11"/>
        <rFont val="Arial"/>
        <family val="2"/>
      </rPr>
      <t xml:space="preserve"> </t>
    </r>
  </si>
  <si>
    <t>Total excluding delivery</t>
  </si>
  <si>
    <t>Delivery date :</t>
  </si>
  <si>
    <t>Nbr. of people / Nbr. days :</t>
  </si>
  <si>
    <t>SAISON 2023 - 2024</t>
  </si>
  <si>
    <t>Option 1 or 2</t>
  </si>
  <si>
    <t>Easy chocolate flan</t>
  </si>
  <si>
    <t>Easy vanilla flan</t>
  </si>
  <si>
    <t>2 - "SPORT" FORMULA : From 8:30 am to 6:30 pm only - Sundays and bank holidays excepted</t>
  </si>
  <si>
    <t>Martini blanc 14,4°</t>
  </si>
  <si>
    <t>Martini rouge 14,4°</t>
  </si>
  <si>
    <t>Qty</t>
  </si>
  <si>
    <r>
      <t>Spring water Hepar</t>
    </r>
    <r>
      <rPr>
        <sz val="7"/>
        <rFont val="Arial"/>
        <family val="2"/>
      </rPr>
      <t xml:space="preserve"> magnesium</t>
    </r>
  </si>
  <si>
    <t>300 units</t>
  </si>
  <si>
    <t>20 bags</t>
  </si>
  <si>
    <t>25 bags</t>
  </si>
  <si>
    <t>2 bags</t>
  </si>
  <si>
    <t>9 slices</t>
  </si>
  <si>
    <t>4 slices</t>
  </si>
  <si>
    <t>per kg</t>
  </si>
  <si>
    <t>11 pces</t>
  </si>
  <si>
    <t>Pce</t>
  </si>
  <si>
    <t xml:space="preserve">Despérado Red (bte)    </t>
  </si>
  <si>
    <t xml:space="preserve">35,5cl x 24 </t>
  </si>
  <si>
    <t>unit</t>
  </si>
  <si>
    <t>50 pces</t>
  </si>
  <si>
    <t>42 pces</t>
  </si>
  <si>
    <t>Garbage bag draw tight 100 ltrs x 10</t>
  </si>
  <si>
    <r>
      <t xml:space="preserve">Chocolate biscuits </t>
    </r>
    <r>
      <rPr>
        <sz val="7"/>
        <rFont val="Arial"/>
        <family val="2"/>
      </rPr>
      <t>"PRINCE" Lu</t>
    </r>
  </si>
  <si>
    <t>6 pces</t>
  </si>
  <si>
    <t>750 gr</t>
  </si>
  <si>
    <t>530 gr</t>
  </si>
  <si>
    <t>560 gr</t>
  </si>
  <si>
    <t xml:space="preserve">Dishwashing liquid Rainett eco </t>
  </si>
  <si>
    <t>Kitchen cleaner spray Rainett</t>
  </si>
  <si>
    <t>Multi purpose spray Sanytol</t>
  </si>
  <si>
    <t>Entrecote from EU≃ 330 gr 36€/KG</t>
  </si>
  <si>
    <t>Cigarette cookies</t>
  </si>
  <si>
    <t>460 gr</t>
  </si>
  <si>
    <t>Mushrooms  1/2</t>
  </si>
  <si>
    <t>Mushrooms  4/4</t>
  </si>
  <si>
    <t>Pork echine</t>
  </si>
  <si>
    <t>Spare ribs</t>
  </si>
  <si>
    <t>Lime jam Royal</t>
  </si>
  <si>
    <t>Blueberry jam Organic</t>
  </si>
  <si>
    <t>Strawberry jam Organic</t>
  </si>
  <si>
    <t>Abricot jam Organic</t>
  </si>
  <si>
    <t>Rasberry jam Organic</t>
  </si>
  <si>
    <t>contact@appro-zagaya.fr</t>
  </si>
  <si>
    <t xml:space="preserve">Coca Cola           </t>
  </si>
  <si>
    <t xml:space="preserve">Coca Cola  Zéro        </t>
  </si>
  <si>
    <t xml:space="preserve">Coca Cola      </t>
  </si>
  <si>
    <t xml:space="preserve">Coca Cola       </t>
  </si>
  <si>
    <t>Coca Cola No &gt;Sugar</t>
  </si>
  <si>
    <r>
      <t xml:space="preserve">Verbena-mint herbal tea Bio </t>
    </r>
    <r>
      <rPr>
        <sz val="7"/>
        <rFont val="Arial"/>
        <family val="2"/>
      </rPr>
      <t>Elephant</t>
    </r>
  </si>
  <si>
    <t xml:space="preserve">Lipton Tellow tea    </t>
  </si>
  <si>
    <t xml:space="preserve">Engl. Breakfast tea Twinings </t>
  </si>
  <si>
    <t>Rusk  Heudeberg</t>
  </si>
  <si>
    <t>Vanilla Flavor</t>
  </si>
  <si>
    <t>50 ml</t>
  </si>
  <si>
    <t xml:space="preserve">Gevrey Chambertin </t>
  </si>
  <si>
    <t>Chx la Commanderie St Estephe</t>
  </si>
  <si>
    <t>Gigondas  Grande Réserve - Brotte</t>
  </si>
  <si>
    <t>Côtes du Rhône Reserve Perrin</t>
  </si>
  <si>
    <t>Pommard - Joseph Drouin</t>
  </si>
  <si>
    <t>Vosne Romanée - Joseph Drouin</t>
  </si>
  <si>
    <t>Pouilly Fuissé - J Drouhin</t>
  </si>
  <si>
    <t>Bourgogne Aligoté J. Drouhin</t>
  </si>
  <si>
    <t xml:space="preserve">Bourgogne Aligoté  AOP                           </t>
  </si>
  <si>
    <t xml:space="preserve">Menetou - Salon Les Calcaires               </t>
  </si>
  <si>
    <t>Brouilly - Le Chatelin - Louis Tête</t>
  </si>
  <si>
    <t>Morgon - Charmes - Louis Tête</t>
  </si>
  <si>
    <t xml:space="preserve">Mâcon red l'Oeuvre de Perraud       </t>
  </si>
  <si>
    <t>Chianti Classico Carpineto</t>
  </si>
  <si>
    <t>Chianti Acino d'Oro Bottega</t>
  </si>
  <si>
    <t xml:space="preserve">Sancerre Chênes Vieux    </t>
  </si>
  <si>
    <t xml:space="preserve">Sancerre Chêne Vieux      </t>
  </si>
  <si>
    <t xml:space="preserve">Bordeaux Les Ruats </t>
  </si>
  <si>
    <t>Sweet fresh mint candies</t>
  </si>
  <si>
    <t>17 gr</t>
  </si>
  <si>
    <t>Le Petit Smith Ht Lafitte  Pessac  L.</t>
  </si>
  <si>
    <t>Local !</t>
  </si>
  <si>
    <t>Smoked Marlin (slices)</t>
  </si>
  <si>
    <t>Smoked Tuna (slices)</t>
  </si>
  <si>
    <t>Smoked King Mackerel (slices)</t>
  </si>
  <si>
    <t>Marlin rillettes</t>
  </si>
  <si>
    <t>Tuna rillettes</t>
  </si>
  <si>
    <t xml:space="preserve">Dolphinfish steak ≃ 6 pcs </t>
  </si>
  <si>
    <t>Dolphinfish square steak ≃ 4 pcs</t>
  </si>
  <si>
    <t xml:space="preserve">Dolphinfish rillettes </t>
  </si>
  <si>
    <t>Corn   1/2</t>
  </si>
  <si>
    <t>Corn   4/4</t>
  </si>
  <si>
    <t>Sausages ≃ 20</t>
  </si>
  <si>
    <t>Watermelon (Pce ≃ 5kg)</t>
  </si>
  <si>
    <t>Pineapple (Pce ≃ 1,5kg)</t>
  </si>
  <si>
    <t>Melon (Pce ≃ 1kg)</t>
  </si>
  <si>
    <t>Price/Kg</t>
  </si>
  <si>
    <t xml:space="preserve">Mango - MA    </t>
  </si>
  <si>
    <t xml:space="preserve">Garlic  - ES/FR </t>
  </si>
  <si>
    <r>
      <t xml:space="preserve">Red gabbage FR/Hol </t>
    </r>
    <r>
      <rPr>
        <sz val="7"/>
        <rFont val="Arial"/>
        <family val="2"/>
      </rPr>
      <t>(≃1,3 kg)</t>
    </r>
  </si>
  <si>
    <r>
      <t xml:space="preserve">White gabbage - FR/Hol  </t>
    </r>
    <r>
      <rPr>
        <sz val="6"/>
        <rFont val="Arial"/>
        <family val="2"/>
      </rPr>
      <t>(≃1,3 kg)</t>
    </r>
  </si>
  <si>
    <r>
      <t xml:space="preserve">Chinese gabbage -HOL </t>
    </r>
    <r>
      <rPr>
        <sz val="7"/>
        <rFont val="Arial"/>
        <family val="2"/>
      </rPr>
      <t>(≃1,4 kg)</t>
    </r>
  </si>
  <si>
    <t>Local "punpkin" (≃1 kg)</t>
  </si>
  <si>
    <t>Parsley - MA</t>
  </si>
  <si>
    <t>To order per peace / bunch</t>
  </si>
  <si>
    <t>Côtes de Provence La Marseillaise</t>
  </si>
  <si>
    <t>6 slices</t>
  </si>
  <si>
    <t>Mas du Novi - Cru du Languedoc Bio</t>
  </si>
  <si>
    <t>Natural Whole Tuna Petit Navire</t>
  </si>
  <si>
    <t>Whole tuna pieces Petit Navire</t>
  </si>
  <si>
    <t xml:space="preserve">Saltwater Hair and Body Shampoo </t>
  </si>
  <si>
    <t>Sea Shampoo Hair and Body</t>
  </si>
  <si>
    <t>Nougatine cookies</t>
  </si>
  <si>
    <t>Eau de source EVIAN</t>
  </si>
  <si>
    <t xml:space="preserve">Colombard sauv.CHENET White      </t>
  </si>
  <si>
    <t xml:space="preserve">C de Gascogne sec UBY  White  </t>
  </si>
  <si>
    <t xml:space="preserve">Merlot Pays d'Oc  </t>
  </si>
  <si>
    <t>Cht Le Bonnat Grave</t>
  </si>
  <si>
    <t xml:space="preserve">Tradition du Marquis   St Estephe </t>
  </si>
  <si>
    <t xml:space="preserve"> Les Cabanes GC 2014 St Emilion</t>
  </si>
  <si>
    <t xml:space="preserve">Cht des Tourelles Grave </t>
  </si>
  <si>
    <t>HAUT BRION Demoiselle Pessac Leognan</t>
  </si>
  <si>
    <t>Monbazillac Sweet</t>
  </si>
  <si>
    <t>Sauterne Sweet</t>
  </si>
  <si>
    <t>RED</t>
  </si>
  <si>
    <t>WHITE</t>
  </si>
  <si>
    <t>249 ml</t>
  </si>
  <si>
    <t xml:space="preserve">Shampoo Ultra smooth"Garnier" </t>
  </si>
  <si>
    <t>26 cl</t>
  </si>
  <si>
    <t>Pure organic lime juice - BIO</t>
  </si>
  <si>
    <t>Tea peach syrup</t>
  </si>
  <si>
    <t>Orgeat syrup</t>
  </si>
  <si>
    <t>Ti'kafé  Arabica organic ground</t>
  </si>
  <si>
    <t xml:space="preserve">Ti'kafé caribe Arabica   ground    </t>
  </si>
  <si>
    <t xml:space="preserve">Coffee Lavazza Mattino  ground    </t>
  </si>
  <si>
    <t>Puffed grain cake</t>
  </si>
  <si>
    <t xml:space="preserve">Sandwich white bread </t>
  </si>
  <si>
    <t>350gr</t>
  </si>
  <si>
    <t>Milk bread   rolls x10</t>
  </si>
  <si>
    <t>DIY for chocolate fondant 300 gr</t>
  </si>
  <si>
    <t xml:space="preserve">Brownies chocolate /hazelnut   </t>
  </si>
  <si>
    <t>Turmeric mustard</t>
  </si>
  <si>
    <t>200gr</t>
  </si>
  <si>
    <t>Mayonnaise B F</t>
  </si>
  <si>
    <t xml:space="preserve">Ketchup        </t>
  </si>
  <si>
    <t>Balsamic vinegar with old rhum</t>
  </si>
  <si>
    <t>100ml</t>
  </si>
  <si>
    <t>White Balsamic vinegar with chili</t>
  </si>
  <si>
    <t>Local Thyme mustard</t>
  </si>
  <si>
    <t>Vegetarian chili mustard</t>
  </si>
  <si>
    <t xml:space="preserve">Pringles barbecue        </t>
  </si>
  <si>
    <t xml:space="preserve">Pringles paprika         </t>
  </si>
  <si>
    <t>Bordeaux rosé</t>
  </si>
  <si>
    <t>Rosé  Magic  medditerrannée</t>
  </si>
  <si>
    <t>Bandol  la Croix d'Allons Bio</t>
  </si>
  <si>
    <t xml:space="preserve">Muscadet   </t>
  </si>
  <si>
    <t>Aluminium cake tray 1100ml</t>
  </si>
  <si>
    <t>Aluminium cake 26 x 20 x 6,5 cm</t>
  </si>
  <si>
    <t>Aluminium ramekin 12ccl</t>
  </si>
  <si>
    <t>fev-24</t>
  </si>
  <si>
    <t>Honey from Martinique</t>
  </si>
  <si>
    <t>Speculoos - Lotus</t>
  </si>
  <si>
    <t>BRAUD</t>
  </si>
  <si>
    <t>Riccard 45°</t>
  </si>
  <si>
    <t>Entre Deux Mers</t>
  </si>
  <si>
    <t>Bavette Steak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</si>
</sst>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_-* #,##0.00\ [$€-40C]_-;\-* #,##0.00\ [$€-40C]_-;_-* &quot;-&quot;??\ [$€-40C]_-;_-@_-"/>
    <numFmt numFmtId="166" formatCode="0.0"/>
  </numFmts>
  <fonts count="7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Deco-R791"/>
    </font>
    <font>
      <sz val="12"/>
      <name val="Calibri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1808E8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0"/>
      <color rgb="FF1808E8"/>
      <name val="Arial"/>
      <family val="2"/>
    </font>
    <font>
      <b/>
      <i/>
      <u/>
      <sz val="11"/>
      <name val="Arial"/>
      <family val="2"/>
    </font>
    <font>
      <b/>
      <u/>
      <sz val="10"/>
      <name val="Arial"/>
      <family val="2"/>
    </font>
    <font>
      <b/>
      <i/>
      <u/>
      <sz val="12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i/>
      <u/>
      <sz val="11"/>
      <color theme="3" tint="-0.249977111117893"/>
      <name val="Arial"/>
      <family val="2"/>
    </font>
    <font>
      <b/>
      <u/>
      <sz val="11"/>
      <color theme="3" tint="-0.249977111117893"/>
      <name val="Arial"/>
      <family val="2"/>
    </font>
    <font>
      <b/>
      <sz val="8"/>
      <name val="Deco-R791"/>
    </font>
    <font>
      <shadow/>
      <sz val="8"/>
      <name val="Arial"/>
      <family val="2"/>
    </font>
    <font>
      <sz val="8"/>
      <color rgb="FFC00000"/>
      <name val="Arial"/>
      <family val="2"/>
    </font>
    <font>
      <sz val="8"/>
      <name val="10,92"/>
    </font>
    <font>
      <b/>
      <sz val="12"/>
      <color rgb="FF2C0DE3"/>
      <name val="Arial"/>
      <family val="2"/>
    </font>
    <font>
      <b/>
      <u/>
      <sz val="12"/>
      <color rgb="FF2C0DE3"/>
      <name val="Arial"/>
      <family val="2"/>
    </font>
    <font>
      <b/>
      <sz val="16"/>
      <color rgb="FFC00000"/>
      <name val="Bradley Hand ITC"/>
      <family val="4"/>
    </font>
    <font>
      <b/>
      <sz val="10"/>
      <name val="Calibri"/>
      <family val="2"/>
    </font>
    <font>
      <sz val="10"/>
      <name val="Calibri"/>
      <family val="2"/>
    </font>
    <font>
      <b/>
      <i/>
      <sz val="8"/>
      <color rgb="FFC00000"/>
      <name val="Arial"/>
      <family val="2"/>
    </font>
    <font>
      <i/>
      <sz val="8"/>
      <color rgb="FFC00000"/>
      <name val="Arial"/>
      <family val="2"/>
    </font>
    <font>
      <b/>
      <i/>
      <u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0"/>
      <color rgb="FF1808E8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3" tint="-0.249977111117893"/>
      <name val="Arial"/>
      <family val="2"/>
    </font>
    <font>
      <sz val="10"/>
      <name val="Calibri"/>
      <family val="2"/>
      <scheme val="minor"/>
    </font>
    <font>
      <b/>
      <i/>
      <u/>
      <sz val="10"/>
      <color theme="3" tint="-0.249977111117893"/>
      <name val="Calibri"/>
      <family val="2"/>
      <scheme val="minor"/>
    </font>
    <font>
      <b/>
      <sz val="10"/>
      <color rgb="FF2C0DE3"/>
      <name val="Arial"/>
      <family val="2"/>
    </font>
    <font>
      <sz val="8"/>
      <color theme="1"/>
      <name val="Deco-R791"/>
    </font>
    <font>
      <sz val="8"/>
      <color theme="1"/>
      <name val="Arial"/>
      <family val="2"/>
    </font>
    <font>
      <sz val="8"/>
      <color theme="1"/>
      <name val="10,92"/>
    </font>
    <font>
      <sz val="8"/>
      <color theme="3" tint="-0.249977111117893"/>
      <name val="Arial"/>
      <family val="2"/>
    </font>
    <font>
      <b/>
      <i/>
      <u/>
      <sz val="8"/>
      <color theme="3" tint="-0.249977111117893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8"/>
      <color rgb="FF131313"/>
      <name val="Arial"/>
      <family val="2"/>
    </font>
    <font>
      <sz val="9"/>
      <name val="Calibri"/>
      <family val="2"/>
    </font>
    <font>
      <b/>
      <u/>
      <sz val="11"/>
      <color rgb="FF2C0DE3"/>
      <name val="Arial"/>
      <family val="2"/>
    </font>
    <font>
      <b/>
      <sz val="11"/>
      <color rgb="FF2C0DE3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7"/>
      <color rgb="FFC00000"/>
      <name val="Arial"/>
      <family val="2"/>
    </font>
    <font>
      <sz val="7.5"/>
      <name val="Arial"/>
      <family val="2"/>
    </font>
    <font>
      <b/>
      <sz val="10"/>
      <color rgb="FF202124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9"/>
      <name val="Deco-R791"/>
    </font>
    <font>
      <b/>
      <sz val="9"/>
      <color rgb="FFC00000"/>
      <name val="Arial"/>
      <family val="2"/>
    </font>
    <font>
      <b/>
      <sz val="9"/>
      <color rgb="FF00B050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0" tint="-0.499984740745262"/>
      </left>
      <right style="thin">
        <color theme="3" tint="-0.249977111117893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/>
      <diagonal/>
    </border>
    <border>
      <left style="thin">
        <color theme="4" tint="0.39994506668294322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4" tint="0.39991454817346722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610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2" fontId="10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Protection="1">
      <protection locked="0"/>
    </xf>
    <xf numFmtId="2" fontId="7" fillId="0" borderId="4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2" fontId="7" fillId="0" borderId="5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2" fontId="10" fillId="0" borderId="0" xfId="0" applyNumberFormat="1" applyFont="1" applyFill="1" applyBorder="1" applyAlignment="1" applyProtection="1">
      <alignment horizontal="left"/>
    </xf>
    <xf numFmtId="2" fontId="15" fillId="0" borderId="0" xfId="0" applyNumberFormat="1" applyFont="1" applyFill="1" applyBorder="1" applyAlignment="1" applyProtection="1"/>
    <xf numFmtId="2" fontId="9" fillId="0" borderId="0" xfId="0" applyNumberFormat="1" applyFont="1" applyFill="1" applyBorder="1" applyProtection="1"/>
    <xf numFmtId="2" fontId="15" fillId="0" borderId="0" xfId="0" applyNumberFormat="1" applyFont="1" applyFill="1" applyBorder="1" applyAlignment="1" applyProtection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1" fontId="9" fillId="0" borderId="8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7" fillId="0" borderId="2" xfId="0" applyNumberFormat="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Protection="1">
      <protection locked="0"/>
    </xf>
    <xf numFmtId="1" fontId="7" fillId="0" borderId="6" xfId="0" applyNumberFormat="1" applyFont="1" applyFill="1" applyBorder="1" applyAlignment="1" applyProtection="1">
      <alignment horizontal="center"/>
      <protection locked="0"/>
    </xf>
    <xf numFmtId="1" fontId="7" fillId="0" borderId="5" xfId="0" applyNumberFormat="1" applyFont="1" applyFill="1" applyBorder="1" applyAlignment="1" applyProtection="1">
      <alignment horizontal="center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7" fillId="0" borderId="2" xfId="0" applyNumberFormat="1" applyFont="1" applyBorder="1" applyProtection="1">
      <protection locked="0"/>
    </xf>
    <xf numFmtId="1" fontId="7" fillId="0" borderId="2" xfId="0" applyNumberFormat="1" applyFont="1" applyFill="1" applyBorder="1" applyAlignment="1" applyProtection="1">
      <alignment horizontal="left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" fontId="32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2" fontId="7" fillId="0" borderId="0" xfId="0" applyNumberFormat="1" applyFo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7" fillId="0" borderId="2" xfId="0" applyFont="1" applyFill="1" applyBorder="1" applyProtection="1"/>
    <xf numFmtId="2" fontId="7" fillId="0" borderId="2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Protection="1"/>
    <xf numFmtId="0" fontId="7" fillId="0" borderId="2" xfId="0" applyFont="1" applyFill="1" applyBorder="1" applyAlignment="1" applyProtection="1">
      <alignment horizontal="left" vertical="center"/>
    </xf>
    <xf numFmtId="2" fontId="7" fillId="0" borderId="4" xfId="0" applyNumberFormat="1" applyFont="1" applyFill="1" applyBorder="1" applyAlignment="1" applyProtection="1">
      <alignment horizontal="left"/>
    </xf>
    <xf numFmtId="2" fontId="7" fillId="0" borderId="5" xfId="0" applyNumberFormat="1" applyFont="1" applyFill="1" applyBorder="1" applyAlignment="1" applyProtection="1">
      <alignment horizontal="left"/>
    </xf>
    <xf numFmtId="0" fontId="7" fillId="0" borderId="0" xfId="0" applyFont="1" applyFill="1" applyProtection="1"/>
    <xf numFmtId="0" fontId="9" fillId="0" borderId="0" xfId="0" applyFont="1" applyAlignment="1" applyProtection="1">
      <alignment horizontal="center"/>
    </xf>
    <xf numFmtId="0" fontId="7" fillId="0" borderId="0" xfId="0" applyFont="1" applyProtection="1"/>
    <xf numFmtId="2" fontId="7" fillId="0" borderId="6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Protection="1"/>
    <xf numFmtId="2" fontId="7" fillId="0" borderId="6" xfId="0" applyNumberFormat="1" applyFont="1" applyFill="1" applyBorder="1" applyProtection="1"/>
    <xf numFmtId="2" fontId="7" fillId="0" borderId="2" xfId="0" applyNumberFormat="1" applyFont="1" applyFill="1" applyBorder="1" applyAlignment="1" applyProtection="1">
      <alignment horizontal="left" vertical="center" wrapText="1"/>
    </xf>
    <xf numFmtId="165" fontId="10" fillId="0" borderId="2" xfId="0" applyNumberFormat="1" applyFont="1" applyFill="1" applyBorder="1" applyAlignment="1" applyProtection="1">
      <alignment horizontal="center"/>
    </xf>
    <xf numFmtId="165" fontId="10" fillId="0" borderId="4" xfId="0" applyNumberFormat="1" applyFont="1" applyFill="1" applyBorder="1" applyAlignment="1" applyProtection="1">
      <alignment horizontal="center"/>
    </xf>
    <xf numFmtId="165" fontId="10" fillId="0" borderId="8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Protection="1"/>
    <xf numFmtId="165" fontId="10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Protection="1"/>
    <xf numFmtId="165" fontId="7" fillId="0" borderId="0" xfId="2" applyNumberFormat="1" applyFont="1" applyFill="1" applyBorder="1" applyAlignment="1" applyProtection="1">
      <alignment horizontal="center"/>
    </xf>
    <xf numFmtId="165" fontId="7" fillId="0" borderId="2" xfId="2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165" fontId="7" fillId="0" borderId="2" xfId="0" applyNumberFormat="1" applyFont="1" applyFill="1" applyBorder="1" applyAlignment="1" applyProtection="1">
      <alignment horizontal="center"/>
    </xf>
    <xf numFmtId="165" fontId="7" fillId="0" borderId="2" xfId="2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Protection="1"/>
    <xf numFmtId="165" fontId="10" fillId="0" borderId="5" xfId="0" applyNumberFormat="1" applyFont="1" applyFill="1" applyBorder="1" applyAlignment="1" applyProtection="1">
      <alignment horizontal="center"/>
    </xf>
    <xf numFmtId="165" fontId="7" fillId="0" borderId="3" xfId="0" applyNumberFormat="1" applyFont="1" applyFill="1" applyBorder="1" applyAlignment="1" applyProtection="1">
      <alignment horizontal="center"/>
    </xf>
    <xf numFmtId="165" fontId="10" fillId="0" borderId="3" xfId="0" applyNumberFormat="1" applyFont="1" applyFill="1" applyBorder="1" applyAlignment="1" applyProtection="1">
      <alignment horizontal="center"/>
    </xf>
    <xf numFmtId="165" fontId="7" fillId="0" borderId="3" xfId="0" applyNumberFormat="1" applyFont="1" applyFill="1" applyBorder="1" applyProtection="1"/>
    <xf numFmtId="165" fontId="10" fillId="0" borderId="3" xfId="0" applyNumberFormat="1" applyFont="1" applyFill="1" applyBorder="1" applyAlignment="1" applyProtection="1">
      <alignment horizontal="center" vertical="center"/>
    </xf>
    <xf numFmtId="165" fontId="10" fillId="0" borderId="2" xfId="0" applyNumberFormat="1" applyFont="1" applyFill="1" applyBorder="1" applyAlignment="1" applyProtection="1">
      <alignment horizontal="center" vertical="center"/>
    </xf>
    <xf numFmtId="165" fontId="7" fillId="0" borderId="4" xfId="2" applyNumberFormat="1" applyFont="1" applyFill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/>
    </xf>
    <xf numFmtId="165" fontId="10" fillId="0" borderId="2" xfId="0" applyNumberFormat="1" applyFont="1" applyFill="1" applyBorder="1" applyAlignment="1" applyProtection="1">
      <alignment horizontal="right"/>
    </xf>
    <xf numFmtId="165" fontId="10" fillId="0" borderId="4" xfId="0" applyNumberFormat="1" applyFont="1" applyFill="1" applyBorder="1" applyAlignment="1" applyProtection="1">
      <alignment horizontal="right"/>
    </xf>
    <xf numFmtId="165" fontId="10" fillId="0" borderId="8" xfId="0" applyNumberFormat="1" applyFont="1" applyFill="1" applyBorder="1" applyAlignment="1" applyProtection="1">
      <alignment horizontal="right"/>
    </xf>
    <xf numFmtId="165" fontId="33" fillId="0" borderId="2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165" fontId="10" fillId="0" borderId="2" xfId="0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/>
    </xf>
    <xf numFmtId="165" fontId="7" fillId="0" borderId="2" xfId="2" applyNumberFormat="1" applyFont="1" applyFill="1" applyBorder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0" xfId="2" applyNumberFormat="1" applyFont="1" applyFill="1" applyBorder="1" applyAlignment="1" applyProtection="1">
      <alignment horizontal="right" vertical="center"/>
    </xf>
    <xf numFmtId="165" fontId="7" fillId="0" borderId="2" xfId="2" applyNumberFormat="1" applyFont="1" applyFill="1" applyBorder="1" applyAlignment="1" applyProtection="1">
      <alignment horizontal="right" vertical="center"/>
    </xf>
    <xf numFmtId="165" fontId="7" fillId="0" borderId="3" xfId="0" applyNumberFormat="1" applyFont="1" applyFill="1" applyBorder="1" applyAlignment="1" applyProtection="1">
      <alignment horizontal="right"/>
    </xf>
    <xf numFmtId="165" fontId="10" fillId="0" borderId="3" xfId="0" applyNumberFormat="1" applyFont="1" applyFill="1" applyBorder="1" applyAlignment="1" applyProtection="1">
      <alignment horizontal="right"/>
    </xf>
    <xf numFmtId="165" fontId="10" fillId="0" borderId="3" xfId="0" applyNumberFormat="1" applyFont="1" applyFill="1" applyBorder="1" applyAlignment="1" applyProtection="1">
      <alignment horizontal="right" vertical="center"/>
    </xf>
    <xf numFmtId="165" fontId="10" fillId="0" borderId="2" xfId="2" applyNumberFormat="1" applyFont="1" applyFill="1" applyBorder="1" applyAlignment="1" applyProtection="1">
      <alignment horizontal="right"/>
    </xf>
    <xf numFmtId="165" fontId="10" fillId="0" borderId="0" xfId="2" applyNumberFormat="1" applyFont="1" applyFill="1" applyBorder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2" fontId="7" fillId="0" borderId="8" xfId="0" applyNumberFormat="1" applyFont="1" applyFill="1" applyBorder="1" applyAlignment="1" applyProtection="1">
      <alignment horizontal="left"/>
    </xf>
    <xf numFmtId="1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/>
    <xf numFmtId="165" fontId="7" fillId="0" borderId="4" xfId="0" applyNumberFormat="1" applyFont="1" applyFill="1" applyBorder="1" applyAlignment="1" applyProtection="1">
      <alignment horizontal="right"/>
    </xf>
    <xf numFmtId="165" fontId="7" fillId="0" borderId="8" xfId="2" applyNumberFormat="1" applyFont="1" applyFill="1" applyBorder="1" applyAlignment="1" applyProtection="1">
      <alignment horizontal="center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65" fontId="7" fillId="0" borderId="4" xfId="2" applyNumberFormat="1" applyFont="1" applyFill="1" applyBorder="1" applyAlignment="1" applyProtection="1">
      <alignment horizontal="right"/>
    </xf>
    <xf numFmtId="165" fontId="7" fillId="0" borderId="8" xfId="2" applyNumberFormat="1" applyFont="1" applyFill="1" applyBorder="1" applyAlignment="1" applyProtection="1">
      <alignment horizontal="right"/>
    </xf>
    <xf numFmtId="0" fontId="7" fillId="0" borderId="8" xfId="0" applyFont="1" applyFill="1" applyBorder="1" applyProtection="1"/>
    <xf numFmtId="165" fontId="7" fillId="0" borderId="8" xfId="0" applyNumberFormat="1" applyFont="1" applyFill="1" applyBorder="1" applyAlignment="1" applyProtection="1">
      <alignment horizontal="right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2" fontId="7" fillId="0" borderId="8" xfId="0" applyNumberFormat="1" applyFont="1" applyFill="1" applyBorder="1" applyProtection="1"/>
    <xf numFmtId="165" fontId="7" fillId="0" borderId="8" xfId="0" applyNumberFormat="1" applyFont="1" applyFill="1" applyBorder="1" applyAlignment="1" applyProtection="1">
      <alignment horizontal="center"/>
    </xf>
    <xf numFmtId="165" fontId="7" fillId="0" borderId="8" xfId="2" applyNumberFormat="1" applyFont="1" applyFill="1" applyBorder="1" applyAlignment="1" applyProtection="1">
      <alignment horizontal="right" vertical="center"/>
    </xf>
    <xf numFmtId="165" fontId="7" fillId="0" borderId="4" xfId="2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left"/>
    </xf>
    <xf numFmtId="165" fontId="39" fillId="0" borderId="0" xfId="0" applyNumberFormat="1" applyFont="1" applyFill="1" applyBorder="1" applyAlignment="1" applyProtection="1">
      <alignment horizontal="right"/>
    </xf>
    <xf numFmtId="1" fontId="39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 applyProtection="1">
      <alignment horizontal="center"/>
    </xf>
    <xf numFmtId="2" fontId="40" fillId="0" borderId="0" xfId="0" applyNumberFormat="1" applyFont="1" applyProtection="1"/>
    <xf numFmtId="0" fontId="36" fillId="0" borderId="0" xfId="0" applyFont="1" applyAlignment="1" applyProtection="1">
      <alignment vertical="center"/>
    </xf>
    <xf numFmtId="0" fontId="37" fillId="0" borderId="0" xfId="0" applyFont="1" applyProtection="1"/>
    <xf numFmtId="0" fontId="38" fillId="0" borderId="0" xfId="0" applyFont="1" applyProtection="1"/>
    <xf numFmtId="0" fontId="2" fillId="0" borderId="0" xfId="0" applyFont="1" applyProtection="1"/>
    <xf numFmtId="165" fontId="11" fillId="0" borderId="0" xfId="0" applyNumberFormat="1" applyFont="1" applyAlignment="1" applyProtection="1">
      <alignment horizontal="right"/>
    </xf>
    <xf numFmtId="0" fontId="4" fillId="0" borderId="0" xfId="1" applyAlignment="1" applyProtection="1"/>
    <xf numFmtId="0" fontId="13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center"/>
    </xf>
    <xf numFmtId="0" fontId="26" fillId="0" borderId="0" xfId="1" applyFont="1" applyFill="1" applyBorder="1" applyAlignment="1" applyProtection="1">
      <alignment horizontal="left"/>
    </xf>
    <xf numFmtId="165" fontId="2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Alignment="1" applyProtection="1">
      <alignment horizontal="center"/>
    </xf>
    <xf numFmtId="0" fontId="24" fillId="0" borderId="0" xfId="1" applyFont="1" applyFill="1" applyBorder="1" applyAlignment="1" applyProtection="1">
      <alignment horizontal="left"/>
    </xf>
    <xf numFmtId="0" fontId="24" fillId="0" borderId="0" xfId="1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165" fontId="23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2" fontId="7" fillId="0" borderId="1" xfId="0" applyNumberFormat="1" applyFont="1" applyFill="1" applyBorder="1" applyProtection="1"/>
    <xf numFmtId="2" fontId="7" fillId="0" borderId="7" xfId="0" applyNumberFormat="1" applyFont="1" applyFill="1" applyBorder="1" applyAlignment="1" applyProtection="1">
      <alignment horizontal="center"/>
    </xf>
    <xf numFmtId="2" fontId="7" fillId="0" borderId="9" xfId="0" applyNumberFormat="1" applyFont="1" applyFill="1" applyBorder="1" applyProtection="1"/>
    <xf numFmtId="2" fontId="7" fillId="0" borderId="7" xfId="0" applyNumberFormat="1" applyFont="1" applyFill="1" applyBorder="1" applyProtection="1"/>
    <xf numFmtId="2" fontId="9" fillId="0" borderId="0" xfId="0" applyNumberFormat="1" applyFont="1" applyFill="1" applyBorder="1" applyAlignment="1" applyProtection="1"/>
    <xf numFmtId="2" fontId="9" fillId="0" borderId="7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2" fontId="40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7" fillId="0" borderId="0" xfId="0" applyFont="1" applyBorder="1" applyProtection="1"/>
    <xf numFmtId="0" fontId="14" fillId="0" borderId="0" xfId="0" applyFont="1" applyBorder="1" applyProtection="1"/>
    <xf numFmtId="0" fontId="5" fillId="0" borderId="0" xfId="0" applyFont="1" applyBorder="1" applyProtection="1"/>
    <xf numFmtId="2" fontId="7" fillId="0" borderId="14" xfId="0" applyNumberFormat="1" applyFont="1" applyFill="1" applyBorder="1" applyProtection="1"/>
    <xf numFmtId="2" fontId="7" fillId="0" borderId="3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165" fontId="5" fillId="0" borderId="0" xfId="0" applyNumberFormat="1" applyFont="1" applyFill="1" applyBorder="1" applyProtection="1"/>
    <xf numFmtId="0" fontId="0" fillId="0" borderId="0" xfId="0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right"/>
    </xf>
    <xf numFmtId="2" fontId="6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28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left"/>
    </xf>
    <xf numFmtId="165" fontId="42" fillId="0" borderId="15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left"/>
    </xf>
    <xf numFmtId="0" fontId="8" fillId="0" borderId="21" xfId="0" applyFont="1" applyFill="1" applyBorder="1" applyAlignment="1" applyProtection="1">
      <alignment horizontal="left"/>
    </xf>
    <xf numFmtId="165" fontId="31" fillId="0" borderId="22" xfId="0" applyNumberFormat="1" applyFont="1" applyBorder="1" applyAlignment="1" applyProtection="1">
      <alignment horizontal="right"/>
    </xf>
    <xf numFmtId="0" fontId="7" fillId="0" borderId="22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</xf>
    <xf numFmtId="1" fontId="7" fillId="0" borderId="24" xfId="0" applyNumberFormat="1" applyFont="1" applyFill="1" applyBorder="1" applyAlignment="1" applyProtection="1">
      <alignment horizontal="center"/>
      <protection locked="0"/>
    </xf>
    <xf numFmtId="0" fontId="43" fillId="2" borderId="25" xfId="0" applyFont="1" applyFill="1" applyBorder="1" applyAlignment="1">
      <alignment horizontal="left"/>
    </xf>
    <xf numFmtId="165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 applyBorder="1" applyAlignment="1" applyProtection="1">
      <alignment horizontal="center"/>
    </xf>
    <xf numFmtId="2" fontId="44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165" fontId="7" fillId="0" borderId="10" xfId="0" applyNumberFormat="1" applyFont="1" applyFill="1" applyBorder="1" applyAlignment="1" applyProtection="1">
      <alignment horizontal="right"/>
    </xf>
    <xf numFmtId="0" fontId="12" fillId="0" borderId="21" xfId="0" applyFont="1" applyFill="1" applyBorder="1" applyProtection="1"/>
    <xf numFmtId="165" fontId="7" fillId="0" borderId="22" xfId="0" applyNumberFormat="1" applyFont="1" applyFill="1" applyBorder="1" applyAlignment="1" applyProtection="1">
      <alignment horizontal="right"/>
    </xf>
    <xf numFmtId="1" fontId="9" fillId="0" borderId="26" xfId="0" applyNumberFormat="1" applyFont="1" applyFill="1" applyBorder="1" applyAlignment="1" applyProtection="1">
      <alignment horizontal="center"/>
    </xf>
    <xf numFmtId="165" fontId="10" fillId="0" borderId="1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165" fontId="31" fillId="0" borderId="0" xfId="0" applyNumberFormat="1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14" fontId="43" fillId="2" borderId="25" xfId="0" applyNumberFormat="1" applyFont="1" applyFill="1" applyBorder="1" applyAlignment="1">
      <alignment horizontal="left"/>
    </xf>
    <xf numFmtId="0" fontId="7" fillId="0" borderId="3" xfId="0" applyFont="1" applyFill="1" applyBorder="1" applyAlignment="1" applyProtection="1">
      <alignment horizontal="left" vertical="center"/>
    </xf>
    <xf numFmtId="2" fontId="7" fillId="0" borderId="3" xfId="0" applyNumberFormat="1" applyFont="1" applyFill="1" applyBorder="1" applyAlignment="1" applyProtection="1">
      <alignment horizontal="left" vertical="center" wrapText="1"/>
    </xf>
    <xf numFmtId="165" fontId="7" fillId="0" borderId="8" xfId="2" applyNumberFormat="1" applyFont="1" applyFill="1" applyBorder="1" applyAlignment="1" applyProtection="1">
      <alignment horizontal="center" vertical="center"/>
    </xf>
    <xf numFmtId="165" fontId="10" fillId="0" borderId="2" xfId="0" applyNumberFormat="1" applyFont="1" applyFill="1" applyBorder="1" applyAlignment="1" applyProtection="1">
      <alignment vertical="center"/>
    </xf>
    <xf numFmtId="165" fontId="7" fillId="0" borderId="6" xfId="2" applyNumberFormat="1" applyFont="1" applyFill="1" applyBorder="1" applyAlignment="1" applyProtection="1">
      <alignment horizontal="center" vertical="center"/>
    </xf>
    <xf numFmtId="165" fontId="53" fillId="0" borderId="8" xfId="2" applyNumberFormat="1" applyFont="1" applyFill="1" applyBorder="1" applyAlignment="1" applyProtection="1">
      <alignment horizontal="center" vertical="center"/>
    </xf>
    <xf numFmtId="165" fontId="53" fillId="0" borderId="2" xfId="2" applyNumberFormat="1" applyFont="1" applyFill="1" applyBorder="1" applyAlignment="1" applyProtection="1">
      <alignment horizontal="center" vertical="center"/>
    </xf>
    <xf numFmtId="165" fontId="52" fillId="0" borderId="2" xfId="0" applyNumberFormat="1" applyFont="1" applyFill="1" applyBorder="1" applyAlignment="1" applyProtection="1">
      <alignment horizontal="center" vertical="center"/>
    </xf>
    <xf numFmtId="165" fontId="53" fillId="0" borderId="2" xfId="2" applyNumberFormat="1" applyFont="1" applyFill="1" applyBorder="1" applyAlignment="1" applyProtection="1">
      <alignment horizontal="right" vertical="center"/>
    </xf>
    <xf numFmtId="165" fontId="52" fillId="0" borderId="3" xfId="0" applyNumberFormat="1" applyFont="1" applyFill="1" applyBorder="1" applyAlignment="1" applyProtection="1">
      <alignment horizontal="right" vertical="center"/>
    </xf>
    <xf numFmtId="165" fontId="52" fillId="0" borderId="10" xfId="0" applyNumberFormat="1" applyFont="1" applyFill="1" applyBorder="1" applyAlignment="1" applyProtection="1">
      <alignment horizontal="right" vertical="center"/>
    </xf>
    <xf numFmtId="165" fontId="52" fillId="0" borderId="3" xfId="0" applyNumberFormat="1" applyFont="1" applyFill="1" applyBorder="1" applyAlignment="1" applyProtection="1">
      <alignment horizontal="center" vertical="center"/>
    </xf>
    <xf numFmtId="165" fontId="53" fillId="0" borderId="8" xfId="2" applyNumberFormat="1" applyFont="1" applyFill="1" applyBorder="1" applyAlignment="1" applyProtection="1">
      <alignment horizontal="right" vertical="center"/>
    </xf>
    <xf numFmtId="165" fontId="53" fillId="0" borderId="4" xfId="2" applyNumberFormat="1" applyFont="1" applyFill="1" applyBorder="1" applyAlignment="1" applyProtection="1">
      <alignment horizontal="right" vertical="center"/>
    </xf>
    <xf numFmtId="165" fontId="7" fillId="0" borderId="11" xfId="2" applyNumberFormat="1" applyFont="1" applyFill="1" applyBorder="1" applyAlignment="1" applyProtection="1">
      <alignment horizontal="center" vertical="center"/>
    </xf>
    <xf numFmtId="165" fontId="7" fillId="0" borderId="0" xfId="2" applyNumberFormat="1" applyFont="1" applyFill="1" applyBorder="1" applyAlignment="1" applyProtection="1">
      <alignment horizontal="center" vertical="center"/>
    </xf>
    <xf numFmtId="165" fontId="53" fillId="0" borderId="0" xfId="2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40" xfId="2" applyNumberFormat="1" applyFont="1" applyFill="1" applyBorder="1" applyAlignment="1" applyProtection="1">
      <alignment horizontal="center" vertical="center"/>
    </xf>
    <xf numFmtId="165" fontId="52" fillId="0" borderId="8" xfId="0" applyNumberFormat="1" applyFont="1" applyFill="1" applyBorder="1" applyAlignment="1" applyProtection="1">
      <alignment horizontal="right" vertical="center"/>
    </xf>
    <xf numFmtId="165" fontId="7" fillId="0" borderId="29" xfId="2" applyNumberFormat="1" applyFont="1" applyFill="1" applyBorder="1" applyAlignment="1" applyProtection="1">
      <alignment horizontal="center" vertical="center"/>
    </xf>
    <xf numFmtId="165" fontId="7" fillId="0" borderId="28" xfId="2" applyNumberFormat="1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15" fillId="0" borderId="21" xfId="0" applyFont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2" fontId="7" fillId="0" borderId="3" xfId="0" applyNumberFormat="1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/>
    </xf>
    <xf numFmtId="2" fontId="7" fillId="0" borderId="1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2" fontId="7" fillId="0" borderId="3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59" fillId="0" borderId="0" xfId="0" applyFont="1" applyAlignment="1">
      <alignment horizontal="left" vertical="center"/>
    </xf>
    <xf numFmtId="0" fontId="7" fillId="0" borderId="53" xfId="0" applyFont="1" applyFill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45" xfId="0" applyFont="1" applyBorder="1" applyAlignment="1" applyProtection="1">
      <alignment vertical="center"/>
    </xf>
    <xf numFmtId="2" fontId="7" fillId="0" borderId="6" xfId="0" applyNumberFormat="1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2" fontId="7" fillId="0" borderId="24" xfId="0" applyNumberFormat="1" applyFont="1" applyFill="1" applyBorder="1" applyAlignment="1" applyProtection="1">
      <alignment horizontal="left" vertical="center"/>
    </xf>
    <xf numFmtId="2" fontId="7" fillId="0" borderId="10" xfId="0" applyNumberFormat="1" applyFont="1" applyFill="1" applyBorder="1" applyAlignment="1" applyProtection="1">
      <alignment horizontal="left" vertical="center"/>
    </xf>
    <xf numFmtId="2" fontId="7" fillId="0" borderId="3" xfId="0" applyNumberFormat="1" applyFont="1" applyFill="1" applyBorder="1" applyAlignment="1" applyProtection="1">
      <alignment vertical="center"/>
    </xf>
    <xf numFmtId="2" fontId="7" fillId="0" borderId="9" xfId="0" applyNumberFormat="1" applyFont="1" applyBorder="1" applyAlignment="1" applyProtection="1">
      <alignment horizontal="left" vertical="center"/>
    </xf>
    <xf numFmtId="2" fontId="7" fillId="0" borderId="0" xfId="0" applyNumberFormat="1" applyFont="1" applyBorder="1" applyAlignment="1" applyProtection="1">
      <alignment horizontal="left" vertical="center"/>
    </xf>
    <xf numFmtId="2" fontId="7" fillId="0" borderId="3" xfId="0" applyNumberFormat="1" applyFont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/>
    </xf>
    <xf numFmtId="2" fontId="7" fillId="0" borderId="6" xfId="0" applyNumberFormat="1" applyFont="1" applyFill="1" applyBorder="1" applyAlignment="1" applyProtection="1">
      <alignment horizontal="right" vertical="center" wrapText="1"/>
    </xf>
    <xf numFmtId="2" fontId="7" fillId="0" borderId="3" xfId="0" applyNumberFormat="1" applyFont="1" applyBorder="1" applyAlignment="1" applyProtection="1">
      <alignment vertical="center"/>
    </xf>
    <xf numFmtId="2" fontId="7" fillId="0" borderId="24" xfId="0" applyNumberFormat="1" applyFont="1" applyBorder="1" applyAlignment="1" applyProtection="1">
      <alignment vertical="center"/>
    </xf>
    <xf numFmtId="2" fontId="7" fillId="0" borderId="10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right" vertical="center"/>
    </xf>
    <xf numFmtId="2" fontId="7" fillId="0" borderId="37" xfId="0" applyNumberFormat="1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right" vertical="center"/>
    </xf>
    <xf numFmtId="165" fontId="0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5" fillId="0" borderId="0" xfId="0" applyNumberFormat="1" applyFont="1" applyAlignment="1" applyProtection="1">
      <alignment vertical="center"/>
    </xf>
    <xf numFmtId="2" fontId="5" fillId="0" borderId="0" xfId="0" applyNumberFormat="1" applyFont="1" applyAlignment="1" applyProtection="1">
      <alignment horizontal="center" vertical="center"/>
    </xf>
    <xf numFmtId="165" fontId="11" fillId="0" borderId="0" xfId="0" applyNumberFormat="1" applyFont="1" applyAlignment="1" applyProtection="1">
      <alignment horizontal="right" vertical="center"/>
    </xf>
    <xf numFmtId="0" fontId="4" fillId="0" borderId="0" xfId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47" fillId="0" borderId="0" xfId="1" applyFont="1" applyAlignment="1" applyProtection="1">
      <alignment horizontal="center" vertical="center"/>
    </xf>
    <xf numFmtId="0" fontId="47" fillId="0" borderId="0" xfId="1" applyFont="1" applyAlignment="1" applyProtection="1">
      <alignment horizontal="right" vertical="center"/>
    </xf>
    <xf numFmtId="0" fontId="9" fillId="0" borderId="22" xfId="0" applyFont="1" applyFill="1" applyBorder="1" applyAlignment="1" applyProtection="1">
      <alignment horizontal="right" vertical="center"/>
    </xf>
    <xf numFmtId="165" fontId="31" fillId="0" borderId="22" xfId="0" applyNumberFormat="1" applyFont="1" applyBorder="1" applyAlignment="1" applyProtection="1">
      <alignment horizontal="right" vertical="center"/>
    </xf>
    <xf numFmtId="0" fontId="31" fillId="0" borderId="23" xfId="0" applyFont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2" fontId="31" fillId="0" borderId="23" xfId="0" applyNumberFormat="1" applyFont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right" vertical="center"/>
    </xf>
    <xf numFmtId="165" fontId="52" fillId="0" borderId="4" xfId="0" applyNumberFormat="1" applyFont="1" applyFill="1" applyBorder="1" applyAlignment="1" applyProtection="1">
      <alignment horizontal="right" vertical="center"/>
    </xf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2" fontId="7" fillId="0" borderId="4" xfId="0" applyNumberFormat="1" applyFont="1" applyFill="1" applyBorder="1" applyAlignment="1" applyProtection="1">
      <alignment horizontal="center" vertical="center"/>
    </xf>
    <xf numFmtId="165" fontId="52" fillId="0" borderId="2" xfId="0" applyNumberFormat="1" applyFont="1" applyFill="1" applyBorder="1" applyAlignment="1" applyProtection="1">
      <alignment horizontal="right" vertic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/>
    </xf>
    <xf numFmtId="165" fontId="54" fillId="0" borderId="2" xfId="0" applyNumberFormat="1" applyFont="1" applyFill="1" applyBorder="1" applyAlignment="1" applyProtection="1">
      <alignment horizontal="right" vertical="center"/>
    </xf>
    <xf numFmtId="165" fontId="10" fillId="0" borderId="8" xfId="0" applyNumberFormat="1" applyFont="1" applyFill="1" applyBorder="1" applyAlignment="1" applyProtection="1">
      <alignment horizontal="right" vertical="center"/>
    </xf>
    <xf numFmtId="0" fontId="51" fillId="0" borderId="0" xfId="0" applyFont="1" applyAlignment="1" applyProtection="1">
      <alignment vertical="center"/>
    </xf>
    <xf numFmtId="165" fontId="10" fillId="0" borderId="4" xfId="0" applyNumberFormat="1" applyFont="1" applyFill="1" applyBorder="1" applyAlignment="1" applyProtection="1">
      <alignment horizontal="center" vertical="center"/>
    </xf>
    <xf numFmtId="2" fontId="7" fillId="0" borderId="7" xfId="0" applyNumberFormat="1" applyFont="1" applyFill="1" applyBorder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right" vertical="center"/>
    </xf>
    <xf numFmtId="1" fontId="9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right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165" fontId="52" fillId="3" borderId="2" xfId="0" applyNumberFormat="1" applyFont="1" applyFill="1" applyBorder="1" applyAlignment="1" applyProtection="1">
      <alignment horizontal="right" vertical="center"/>
    </xf>
    <xf numFmtId="165" fontId="52" fillId="0" borderId="0" xfId="0" applyNumberFormat="1" applyFont="1" applyFill="1" applyBorder="1" applyAlignment="1" applyProtection="1">
      <alignment horizontal="right" vertical="center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7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vertical="center"/>
    </xf>
    <xf numFmtId="165" fontId="47" fillId="0" borderId="0" xfId="0" applyNumberFormat="1" applyFont="1" applyAlignment="1" applyProtection="1">
      <alignment vertical="center"/>
    </xf>
    <xf numFmtId="2" fontId="7" fillId="0" borderId="29" xfId="0" applyNumberFormat="1" applyFont="1" applyFill="1" applyBorder="1" applyAlignment="1" applyProtection="1">
      <alignment horizontal="right" vertical="center"/>
    </xf>
    <xf numFmtId="165" fontId="53" fillId="0" borderId="6" xfId="0" applyNumberFormat="1" applyFont="1" applyBorder="1" applyAlignment="1" applyProtection="1">
      <alignment vertical="center"/>
    </xf>
    <xf numFmtId="2" fontId="7" fillId="0" borderId="11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right" vertical="center"/>
    </xf>
    <xf numFmtId="165" fontId="53" fillId="0" borderId="2" xfId="0" applyNumberFormat="1" applyFont="1" applyBorder="1" applyAlignment="1" applyProtection="1">
      <alignment horizontal="right" vertical="center"/>
    </xf>
    <xf numFmtId="1" fontId="30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right" vertical="center"/>
    </xf>
    <xf numFmtId="1" fontId="3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right" vertical="center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left" vertical="center"/>
    </xf>
    <xf numFmtId="2" fontId="7" fillId="0" borderId="0" xfId="0" applyNumberFormat="1" applyFont="1" applyFill="1" applyBorder="1" applyAlignment="1" applyProtection="1">
      <alignment horizontal="right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vertical="center"/>
    </xf>
    <xf numFmtId="2" fontId="53" fillId="0" borderId="3" xfId="0" applyNumberFormat="1" applyFont="1" applyFill="1" applyBorder="1" applyAlignment="1" applyProtection="1">
      <alignment horizontal="left" vertical="center"/>
    </xf>
    <xf numFmtId="2" fontId="53" fillId="0" borderId="6" xfId="0" applyNumberFormat="1" applyFont="1" applyFill="1" applyBorder="1" applyAlignment="1" applyProtection="1">
      <alignment horizontal="right" vertical="center"/>
    </xf>
    <xf numFmtId="165" fontId="7" fillId="0" borderId="2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right" vertical="center"/>
    </xf>
    <xf numFmtId="165" fontId="53" fillId="0" borderId="4" xfId="2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165" fontId="53" fillId="0" borderId="36" xfId="0" applyNumberFormat="1" applyFont="1" applyBorder="1" applyAlignment="1" applyProtection="1">
      <alignment vertical="center"/>
    </xf>
    <xf numFmtId="165" fontId="0" fillId="0" borderId="0" xfId="0" applyNumberFormat="1" applyBorder="1" applyAlignment="1" applyProtection="1">
      <alignment vertical="center"/>
    </xf>
    <xf numFmtId="165" fontId="7" fillId="0" borderId="2" xfId="0" applyNumberFormat="1" applyFont="1" applyFill="1" applyBorder="1" applyAlignment="1" applyProtection="1">
      <alignment horizontal="right" vertical="center"/>
    </xf>
    <xf numFmtId="2" fontId="7" fillId="0" borderId="14" xfId="0" applyNumberFormat="1" applyFont="1" applyFill="1" applyBorder="1" applyAlignment="1" applyProtection="1">
      <alignment horizontal="right" vertical="center"/>
    </xf>
    <xf numFmtId="165" fontId="7" fillId="0" borderId="7" xfId="2" applyNumberFormat="1" applyFont="1" applyFill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left" vertical="center"/>
    </xf>
    <xf numFmtId="165" fontId="7" fillId="0" borderId="41" xfId="2" applyNumberFormat="1" applyFont="1" applyFill="1" applyBorder="1" applyAlignment="1" applyProtection="1">
      <alignment horizontal="center" vertical="center"/>
    </xf>
    <xf numFmtId="2" fontId="7" fillId="0" borderId="42" xfId="0" applyNumberFormat="1" applyFont="1" applyFill="1" applyBorder="1" applyAlignment="1" applyProtection="1">
      <alignment vertical="center"/>
    </xf>
    <xf numFmtId="165" fontId="7" fillId="0" borderId="43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right" vertical="center"/>
    </xf>
    <xf numFmtId="165" fontId="31" fillId="0" borderId="33" xfId="0" applyNumberFormat="1" applyFont="1" applyBorder="1" applyAlignment="1" applyProtection="1">
      <alignment horizontal="right" vertical="center"/>
    </xf>
    <xf numFmtId="2" fontId="31" fillId="0" borderId="34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horizontal="right" vertical="center"/>
    </xf>
    <xf numFmtId="1" fontId="9" fillId="0" borderId="26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right" vertical="center"/>
    </xf>
    <xf numFmtId="165" fontId="7" fillId="0" borderId="3" xfId="0" applyNumberFormat="1" applyFont="1" applyFill="1" applyBorder="1" applyAlignment="1" applyProtection="1">
      <alignment horizontal="right" vertical="center"/>
    </xf>
    <xf numFmtId="165" fontId="53" fillId="0" borderId="3" xfId="0" applyNumberFormat="1" applyFont="1" applyFill="1" applyBorder="1" applyAlignment="1" applyProtection="1">
      <alignment horizontal="right" vertical="center"/>
    </xf>
    <xf numFmtId="165" fontId="10" fillId="0" borderId="10" xfId="0" applyNumberFormat="1" applyFont="1" applyFill="1" applyBorder="1" applyAlignment="1" applyProtection="1">
      <alignment vertical="center"/>
    </xf>
    <xf numFmtId="165" fontId="10" fillId="0" borderId="3" xfId="0" applyNumberFormat="1" applyFont="1" applyFill="1" applyBorder="1" applyAlignment="1" applyProtection="1">
      <alignment vertical="center"/>
    </xf>
    <xf numFmtId="165" fontId="53" fillId="0" borderId="2" xfId="0" applyNumberFormat="1" applyFont="1" applyFill="1" applyBorder="1" applyAlignment="1" applyProtection="1">
      <alignment vertical="center"/>
    </xf>
    <xf numFmtId="165" fontId="53" fillId="0" borderId="3" xfId="0" applyNumberFormat="1" applyFont="1" applyFill="1" applyBorder="1" applyAlignment="1" applyProtection="1">
      <alignment vertical="center"/>
    </xf>
    <xf numFmtId="165" fontId="10" fillId="0" borderId="6" xfId="0" applyNumberFormat="1" applyFont="1" applyFill="1" applyBorder="1" applyAlignment="1" applyProtection="1">
      <alignment horizontal="right" vertical="center"/>
    </xf>
    <xf numFmtId="2" fontId="9" fillId="0" borderId="26" xfId="0" applyNumberFormat="1" applyFont="1" applyFill="1" applyBorder="1" applyAlignment="1" applyProtection="1">
      <alignment horizontal="center" vertical="center"/>
      <protection locked="0"/>
    </xf>
    <xf numFmtId="165" fontId="53" fillId="0" borderId="3" xfId="0" applyNumberFormat="1" applyFont="1" applyFill="1" applyBorder="1" applyAlignment="1" applyProtection="1">
      <alignment horizontal="center" vertical="center"/>
    </xf>
    <xf numFmtId="165" fontId="53" fillId="0" borderId="0" xfId="0" applyNumberFormat="1" applyFont="1" applyAlignment="1" applyProtection="1">
      <alignment horizontal="right" vertical="center"/>
    </xf>
    <xf numFmtId="165" fontId="7" fillId="0" borderId="3" xfId="0" applyNumberFormat="1" applyFont="1" applyFill="1" applyBorder="1" applyAlignment="1" applyProtection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7" fillId="0" borderId="5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</xf>
    <xf numFmtId="2" fontId="7" fillId="0" borderId="13" xfId="0" applyNumberFormat="1" applyFont="1" applyFill="1" applyBorder="1" applyAlignment="1" applyProtection="1">
      <alignment horizontal="right" vertical="center"/>
    </xf>
    <xf numFmtId="165" fontId="52" fillId="0" borderId="2" xfId="2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vertical="center"/>
    </xf>
    <xf numFmtId="165" fontId="52" fillId="0" borderId="6" xfId="2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horizontal="left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5" fontId="7" fillId="0" borderId="8" xfId="0" applyNumberFormat="1" applyFont="1" applyFill="1" applyBorder="1" applyAlignment="1" applyProtection="1">
      <alignment horizontal="right" vertical="center"/>
    </xf>
    <xf numFmtId="2" fontId="7" fillId="0" borderId="39" xfId="0" applyNumberFormat="1" applyFont="1" applyFill="1" applyBorder="1" applyAlignment="1" applyProtection="1">
      <alignment horizontal="right" vertical="center"/>
    </xf>
    <xf numFmtId="165" fontId="7" fillId="0" borderId="40" xfId="0" applyNumberFormat="1" applyFont="1" applyBorder="1" applyAlignment="1" applyProtection="1">
      <alignment vertical="center"/>
    </xf>
    <xf numFmtId="165" fontId="53" fillId="0" borderId="2" xfId="0" applyNumberFormat="1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 applyProtection="1">
      <alignment horizontal="left" vertical="center"/>
    </xf>
    <xf numFmtId="2" fontId="7" fillId="0" borderId="2" xfId="0" applyNumberFormat="1" applyFont="1" applyFill="1" applyBorder="1" applyAlignment="1" applyProtection="1">
      <alignment horizontal="left" vertical="center"/>
    </xf>
    <xf numFmtId="2" fontId="7" fillId="0" borderId="2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vertical="center"/>
    </xf>
    <xf numFmtId="2" fontId="7" fillId="0" borderId="10" xfId="0" applyNumberFormat="1" applyFont="1" applyFill="1" applyBorder="1" applyAlignment="1" applyProtection="1">
      <alignment horizontal="left" vertical="center" wrapText="1"/>
    </xf>
    <xf numFmtId="2" fontId="7" fillId="0" borderId="11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2" fontId="7" fillId="0" borderId="24" xfId="0" applyNumberFormat="1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vertical="center"/>
    </xf>
    <xf numFmtId="165" fontId="7" fillId="0" borderId="7" xfId="0" applyNumberFormat="1" applyFont="1" applyFill="1" applyBorder="1" applyAlignment="1" applyProtection="1">
      <alignment horizontal="center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65" fontId="58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65" fontId="7" fillId="0" borderId="2" xfId="0" applyNumberFormat="1" applyFont="1" applyBorder="1" applyAlignment="1" applyProtection="1">
      <alignment horizontal="center" vertical="center"/>
    </xf>
    <xf numFmtId="2" fontId="7" fillId="0" borderId="50" xfId="0" applyNumberFormat="1" applyFont="1" applyFill="1" applyBorder="1" applyAlignment="1" applyProtection="1">
      <alignment horizontal="right" vertical="center"/>
    </xf>
    <xf numFmtId="2" fontId="7" fillId="0" borderId="51" xfId="0" applyNumberFormat="1" applyFont="1" applyFill="1" applyBorder="1" applyAlignment="1" applyProtection="1">
      <alignment horizontal="right" vertical="center"/>
    </xf>
    <xf numFmtId="2" fontId="7" fillId="0" borderId="6" xfId="0" applyNumberFormat="1" applyFont="1" applyFill="1" applyBorder="1" applyAlignment="1" applyProtection="1">
      <alignment horizontal="center" vertical="center"/>
    </xf>
    <xf numFmtId="2" fontId="7" fillId="0" borderId="47" xfId="0" applyNumberFormat="1" applyFont="1" applyFill="1" applyBorder="1" applyAlignment="1" applyProtection="1">
      <alignment horizontal="right" vertical="center"/>
    </xf>
    <xf numFmtId="2" fontId="7" fillId="0" borderId="46" xfId="0" applyNumberFormat="1" applyFont="1" applyFill="1" applyBorder="1" applyAlignment="1" applyProtection="1">
      <alignment horizontal="right" vertical="center"/>
    </xf>
    <xf numFmtId="165" fontId="57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2" fontId="22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vertical="center"/>
    </xf>
    <xf numFmtId="2" fontId="1" fillId="0" borderId="0" xfId="0" applyNumberFormat="1" applyFont="1" applyAlignment="1" applyProtection="1">
      <alignment horizontal="center" vertical="center"/>
    </xf>
    <xf numFmtId="0" fontId="50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65" fontId="5" fillId="0" borderId="0" xfId="0" applyNumberFormat="1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65" fontId="31" fillId="0" borderId="0" xfId="0" applyNumberFormat="1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9" fillId="0" borderId="0" xfId="1" applyFont="1" applyFill="1" applyBorder="1" applyAlignment="1" applyProtection="1">
      <alignment horizontal="left" vertical="center"/>
    </xf>
    <xf numFmtId="0" fontId="49" fillId="0" borderId="0" xfId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55" fillId="0" borderId="0" xfId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</xf>
    <xf numFmtId="2" fontId="31" fillId="0" borderId="0" xfId="0" applyNumberFormat="1" applyFont="1" applyBorder="1" applyAlignment="1" applyProtection="1">
      <alignment horizontal="center" vertical="center"/>
    </xf>
    <xf numFmtId="165" fontId="52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65" fontId="7" fillId="0" borderId="0" xfId="0" applyNumberFormat="1" applyFont="1" applyBorder="1" applyAlignment="1" applyProtection="1">
      <alignment horizontal="right" vertical="center"/>
    </xf>
    <xf numFmtId="165" fontId="53" fillId="0" borderId="0" xfId="0" applyNumberFormat="1" applyFont="1" applyFill="1" applyBorder="1" applyAlignment="1" applyProtection="1">
      <alignment horizontal="right" vertical="center"/>
    </xf>
    <xf numFmtId="165" fontId="53" fillId="0" borderId="0" xfId="2" applyNumberFormat="1" applyFont="1" applyFill="1" applyBorder="1" applyAlignment="1" applyProtection="1">
      <alignment horizontal="center" vertical="center"/>
    </xf>
    <xf numFmtId="2" fontId="7" fillId="3" borderId="0" xfId="0" applyNumberFormat="1" applyFont="1" applyFill="1" applyBorder="1" applyAlignment="1" applyProtection="1">
      <alignment horizontal="left" vertical="center"/>
    </xf>
    <xf numFmtId="0" fontId="60" fillId="0" borderId="0" xfId="0" applyFont="1" applyAlignment="1" applyProtection="1">
      <alignment vertical="center"/>
    </xf>
    <xf numFmtId="17" fontId="13" fillId="0" borderId="0" xfId="0" applyNumberFormat="1" applyFont="1" applyAlignment="1" applyProtection="1">
      <alignment horizontal="right" vertical="center"/>
    </xf>
    <xf numFmtId="0" fontId="63" fillId="0" borderId="0" xfId="1" applyFont="1" applyAlignment="1" applyProtection="1">
      <alignment horizontal="center" vertical="center"/>
    </xf>
    <xf numFmtId="0" fontId="63" fillId="0" borderId="0" xfId="1" applyFont="1" applyAlignment="1" applyProtection="1">
      <alignment vertical="center"/>
    </xf>
    <xf numFmtId="0" fontId="8" fillId="3" borderId="21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2" fontId="53" fillId="0" borderId="0" xfId="0" applyNumberFormat="1" applyFont="1" applyFill="1" applyBorder="1" applyAlignment="1" applyProtection="1">
      <alignment horizontal="left" vertical="center"/>
    </xf>
    <xf numFmtId="2" fontId="53" fillId="0" borderId="0" xfId="0" applyNumberFormat="1" applyFont="1" applyFill="1" applyBorder="1" applyAlignment="1" applyProtection="1">
      <alignment horizontal="right" vertical="center"/>
    </xf>
    <xf numFmtId="0" fontId="66" fillId="0" borderId="3" xfId="0" applyFont="1" applyBorder="1" applyAlignment="1" applyProtection="1">
      <alignment horizontal="left" vertical="center"/>
    </xf>
    <xf numFmtId="0" fontId="66" fillId="0" borderId="3" xfId="0" applyFont="1" applyFill="1" applyBorder="1" applyAlignment="1" applyProtection="1">
      <alignment horizontal="left" vertical="center"/>
    </xf>
    <xf numFmtId="0" fontId="67" fillId="0" borderId="0" xfId="0" applyFont="1" applyAlignment="1">
      <alignment horizontal="left"/>
    </xf>
    <xf numFmtId="0" fontId="3" fillId="0" borderId="0" xfId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9" fillId="0" borderId="0" xfId="1" applyFont="1" applyAlignment="1" applyProtection="1">
      <alignment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" fontId="9" fillId="0" borderId="41" xfId="0" applyNumberFormat="1" applyFont="1" applyFill="1" applyBorder="1" applyAlignment="1" applyProtection="1">
      <alignment horizontal="center" vertical="center"/>
      <protection locked="0"/>
    </xf>
    <xf numFmtId="1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2" fontId="9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vertical="center"/>
      <protection locked="0"/>
    </xf>
    <xf numFmtId="2" fontId="30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6" fillId="0" borderId="6" xfId="0" applyFont="1" applyFill="1" applyBorder="1" applyAlignment="1" applyProtection="1">
      <alignment horizontal="right" vertical="center"/>
    </xf>
    <xf numFmtId="0" fontId="58" fillId="0" borderId="3" xfId="0" applyFont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horizontal="left" vertical="center"/>
    </xf>
    <xf numFmtId="0" fontId="65" fillId="0" borderId="0" xfId="0" applyFont="1" applyFill="1" applyBorder="1" applyAlignment="1" applyProtection="1">
      <alignment horizontal="center" vertical="center"/>
    </xf>
    <xf numFmtId="0" fontId="69" fillId="0" borderId="0" xfId="0" applyFont="1" applyAlignment="1" applyProtection="1">
      <alignment horizontal="center" vertical="center"/>
    </xf>
    <xf numFmtId="0" fontId="69" fillId="0" borderId="0" xfId="1" applyFont="1" applyAlignment="1" applyProtection="1">
      <alignment horizontal="center" vertical="center"/>
    </xf>
    <xf numFmtId="2" fontId="69" fillId="0" borderId="26" xfId="0" applyNumberFormat="1" applyFont="1" applyFill="1" applyBorder="1" applyAlignment="1" applyProtection="1">
      <alignment horizontal="center" vertical="center"/>
      <protection locked="0"/>
    </xf>
    <xf numFmtId="1" fontId="69" fillId="0" borderId="4" xfId="0" applyNumberFormat="1" applyFont="1" applyFill="1" applyBorder="1" applyAlignment="1" applyProtection="1">
      <alignment horizontal="center" vertical="center"/>
      <protection locked="0"/>
    </xf>
    <xf numFmtId="1" fontId="69" fillId="0" borderId="2" xfId="0" applyNumberFormat="1" applyFont="1" applyFill="1" applyBorder="1" applyAlignment="1" applyProtection="1">
      <alignment horizontal="center" vertical="center"/>
      <protection locked="0"/>
    </xf>
    <xf numFmtId="1" fontId="69" fillId="0" borderId="0" xfId="0" applyNumberFormat="1" applyFont="1" applyFill="1" applyBorder="1" applyAlignment="1" applyProtection="1">
      <alignment horizontal="center" vertical="center"/>
      <protection locked="0"/>
    </xf>
    <xf numFmtId="0" fontId="69" fillId="0" borderId="22" xfId="0" applyFont="1" applyBorder="1" applyAlignment="1" applyProtection="1">
      <alignment horizontal="center" vertical="center"/>
      <protection locked="0"/>
    </xf>
    <xf numFmtId="1" fontId="69" fillId="0" borderId="8" xfId="0" applyNumberFormat="1" applyFont="1" applyFill="1" applyBorder="1" applyAlignment="1" applyProtection="1">
      <alignment horizontal="center" vertical="center"/>
      <protection locked="0"/>
    </xf>
    <xf numFmtId="1" fontId="69" fillId="0" borderId="3" xfId="0" applyNumberFormat="1" applyFont="1" applyFill="1" applyBorder="1" applyAlignment="1" applyProtection="1">
      <alignment horizontal="center" vertical="center"/>
      <protection locked="0"/>
    </xf>
    <xf numFmtId="0" fontId="69" fillId="0" borderId="2" xfId="0" applyFont="1" applyBorder="1" applyAlignment="1" applyProtection="1">
      <alignment horizontal="center" vertical="center"/>
      <protection locked="0"/>
    </xf>
    <xf numFmtId="1" fontId="70" fillId="0" borderId="2" xfId="0" applyNumberFormat="1" applyFont="1" applyFill="1" applyBorder="1" applyAlignment="1" applyProtection="1">
      <alignment horizontal="center" vertical="center"/>
      <protection locked="0"/>
    </xf>
    <xf numFmtId="1" fontId="70" fillId="0" borderId="8" xfId="0" applyNumberFormat="1" applyFont="1" applyFill="1" applyBorder="1" applyAlignment="1" applyProtection="1">
      <alignment horizontal="center" vertical="center"/>
      <protection locked="0"/>
    </xf>
    <xf numFmtId="1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2" fontId="69" fillId="0" borderId="2" xfId="0" applyNumberFormat="1" applyFont="1" applyFill="1" applyBorder="1" applyAlignment="1" applyProtection="1">
      <alignment horizontal="center" vertical="center"/>
      <protection locked="0"/>
    </xf>
    <xf numFmtId="1" fontId="69" fillId="0" borderId="6" xfId="0" applyNumberFormat="1" applyFont="1" applyFill="1" applyBorder="1" applyAlignment="1" applyProtection="1">
      <alignment horizontal="center" vertical="center"/>
      <protection locked="0"/>
    </xf>
    <xf numFmtId="2" fontId="70" fillId="0" borderId="2" xfId="0" applyNumberFormat="1" applyFont="1" applyFill="1" applyBorder="1" applyAlignment="1" applyProtection="1">
      <alignment horizontal="center" vertical="center"/>
      <protection locked="0"/>
    </xf>
    <xf numFmtId="2" fontId="69" fillId="0" borderId="8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</xf>
    <xf numFmtId="0" fontId="69" fillId="0" borderId="31" xfId="0" applyFont="1" applyBorder="1" applyAlignment="1" applyProtection="1">
      <alignment horizontal="center" vertical="center"/>
      <protection locked="0"/>
    </xf>
    <xf numFmtId="1" fontId="69" fillId="0" borderId="4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  <protection locked="0"/>
    </xf>
    <xf numFmtId="0" fontId="69" fillId="0" borderId="8" xfId="0" applyNumberFormat="1" applyFont="1" applyBorder="1" applyAlignment="1" applyProtection="1">
      <alignment horizontal="center" vertical="center"/>
      <protection locked="0"/>
    </xf>
    <xf numFmtId="166" fontId="69" fillId="0" borderId="2" xfId="0" applyNumberFormat="1" applyFont="1" applyBorder="1" applyAlignment="1" applyProtection="1">
      <alignment horizontal="center" vertical="center"/>
      <protection locked="0"/>
    </xf>
    <xf numFmtId="1" fontId="69" fillId="0" borderId="8" xfId="0" applyNumberFormat="1" applyFont="1" applyBorder="1" applyAlignment="1" applyProtection="1">
      <alignment horizontal="center" vertical="center"/>
      <protection locked="0"/>
    </xf>
    <xf numFmtId="1" fontId="69" fillId="0" borderId="2" xfId="0" applyNumberFormat="1" applyFont="1" applyBorder="1" applyAlignment="1" applyProtection="1">
      <alignment horizontal="center" vertical="center"/>
      <protection locked="0"/>
    </xf>
    <xf numFmtId="0" fontId="69" fillId="0" borderId="13" xfId="0" applyFont="1" applyBorder="1" applyAlignment="1" applyProtection="1">
      <alignment horizontal="center" vertical="center"/>
      <protection locked="0"/>
    </xf>
    <xf numFmtId="1" fontId="30" fillId="0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2" fillId="0" borderId="22" xfId="0" applyFont="1" applyFill="1" applyBorder="1" applyAlignment="1" applyProtection="1">
      <alignment horizontal="center" vertic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47" fillId="0" borderId="0" xfId="1" applyFont="1" applyAlignment="1" applyProtection="1">
      <alignment horizontal="center" vertical="center"/>
    </xf>
    <xf numFmtId="0" fontId="68" fillId="0" borderId="12" xfId="0" applyFont="1" applyBorder="1" applyAlignment="1" applyProtection="1">
      <alignment horizontal="right" vertical="center"/>
    </xf>
    <xf numFmtId="165" fontId="38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horizontal="center" vertical="center"/>
    </xf>
    <xf numFmtId="0" fontId="63" fillId="0" borderId="0" xfId="1" applyFont="1" applyAlignment="1" applyProtection="1">
      <alignment horizontal="center" vertical="center"/>
    </xf>
    <xf numFmtId="0" fontId="61" fillId="0" borderId="0" xfId="0" applyFont="1" applyBorder="1" applyAlignment="1" applyProtection="1">
      <alignment horizontal="center" vertical="center"/>
    </xf>
    <xf numFmtId="0" fontId="62" fillId="0" borderId="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1" fillId="0" borderId="48" xfId="0" applyFont="1" applyBorder="1" applyAlignment="1" applyProtection="1">
      <alignment horizontal="right" vertical="center"/>
    </xf>
    <xf numFmtId="0" fontId="1" fillId="0" borderId="52" xfId="0" applyFont="1" applyBorder="1" applyAlignment="1" applyProtection="1">
      <alignment horizontal="right" vertical="center"/>
    </xf>
    <xf numFmtId="0" fontId="1" fillId="0" borderId="49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14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48" xfId="0" applyNumberFormat="1" applyFont="1" applyBorder="1" applyAlignment="1" applyProtection="1">
      <alignment horizontal="center" vertical="center"/>
      <protection locked="0"/>
    </xf>
    <xf numFmtId="49" fontId="1" fillId="0" borderId="52" xfId="0" applyNumberFormat="1" applyFont="1" applyBorder="1" applyAlignment="1" applyProtection="1">
      <alignment horizontal="center" vertical="center"/>
      <protection locked="0"/>
    </xf>
    <xf numFmtId="49" fontId="1" fillId="0" borderId="49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/>
    </xf>
    <xf numFmtId="0" fontId="24" fillId="0" borderId="0" xfId="1" applyFont="1" applyFill="1" applyBorder="1" applyAlignment="1" applyProtection="1">
      <alignment horizontal="left" wrapText="1"/>
    </xf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2" fontId="3" fillId="0" borderId="16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2" fontId="3" fillId="0" borderId="18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" fillId="0" borderId="19" xfId="0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1" fillId="0" borderId="27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</cellXfs>
  <cellStyles count="7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3" xfId="5"/>
    <cellStyle name="Normal 4" xfId="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0\ [$€-40C]_-;\-* #,##0.0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mruColors>
      <color rgb="FF2C0DE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ppro-zagaya.fr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1.jpg@01CF95EA.0C0F511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27</xdr:row>
      <xdr:rowOff>0</xdr:rowOff>
    </xdr:from>
    <xdr:to>
      <xdr:col>3</xdr:col>
      <xdr:colOff>190499</xdr:colOff>
      <xdr:row>28</xdr:row>
      <xdr:rowOff>85726</xdr:rowOff>
    </xdr:to>
    <xdr:sp macro="" textlink="">
      <xdr:nvSpPr>
        <xdr:cNvPr id="34266" name="Rectangle 8"/>
        <xdr:cNvSpPr>
          <a:spLocks noChangeArrowheads="1"/>
        </xdr:cNvSpPr>
      </xdr:nvSpPr>
      <xdr:spPr bwMode="auto">
        <a:xfrm rot="-1055053">
          <a:off x="2266950" y="5238750"/>
          <a:ext cx="1905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17144</xdr:colOff>
      <xdr:row>142</xdr:row>
      <xdr:rowOff>28575</xdr:rowOff>
    </xdr:from>
    <xdr:ext cx="327222" cy="45719"/>
    <xdr:sp macro="" textlink="">
      <xdr:nvSpPr>
        <xdr:cNvPr id="29" name="Rectangle 28"/>
        <xdr:cNvSpPr/>
      </xdr:nvSpPr>
      <xdr:spPr>
        <a:xfrm>
          <a:off x="4948163" y="21298633"/>
          <a:ext cx="327222" cy="4571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fr-FR" sz="1500" b="1" i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9672</xdr:colOff>
      <xdr:row>144</xdr:row>
      <xdr:rowOff>73269</xdr:rowOff>
    </xdr:from>
    <xdr:ext cx="1318260" cy="274006"/>
    <xdr:sp macro="" textlink="">
      <xdr:nvSpPr>
        <xdr:cNvPr id="30" name="Rectangle 29"/>
        <xdr:cNvSpPr/>
      </xdr:nvSpPr>
      <xdr:spPr>
        <a:xfrm>
          <a:off x="5534172" y="22588904"/>
          <a:ext cx="1318260" cy="27400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fr-FR" sz="1500" b="1" i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723900</xdr:colOff>
      <xdr:row>27</xdr:row>
      <xdr:rowOff>0</xdr:rowOff>
    </xdr:from>
    <xdr:to>
      <xdr:col>3</xdr:col>
      <xdr:colOff>190499</xdr:colOff>
      <xdr:row>28</xdr:row>
      <xdr:rowOff>85727</xdr:rowOff>
    </xdr:to>
    <xdr:sp macro="" textlink="">
      <xdr:nvSpPr>
        <xdr:cNvPr id="12" name="Rectangle 8"/>
        <xdr:cNvSpPr>
          <a:spLocks noChangeArrowheads="1"/>
        </xdr:cNvSpPr>
      </xdr:nvSpPr>
      <xdr:spPr bwMode="auto">
        <a:xfrm rot="-1055053">
          <a:off x="2750527" y="4022481"/>
          <a:ext cx="187569" cy="24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1160217</xdr:colOff>
      <xdr:row>4</xdr:row>
      <xdr:rowOff>53595</xdr:rowOff>
    </xdr:to>
    <xdr:pic>
      <xdr:nvPicPr>
        <xdr:cNvPr id="8" name="Image 7" descr="cid:image001.jpg@01CF95EA.0C0F51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0"/>
          <a:ext cx="1160217" cy="698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27</xdr:row>
      <xdr:rowOff>0</xdr:rowOff>
    </xdr:from>
    <xdr:to>
      <xdr:col>3</xdr:col>
      <xdr:colOff>190499</xdr:colOff>
      <xdr:row>28</xdr:row>
      <xdr:rowOff>85726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 rot="-1055053">
          <a:off x="2619375" y="4152900"/>
          <a:ext cx="1904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723900</xdr:colOff>
      <xdr:row>27</xdr:row>
      <xdr:rowOff>0</xdr:rowOff>
    </xdr:from>
    <xdr:to>
      <xdr:col>3</xdr:col>
      <xdr:colOff>190499</xdr:colOff>
      <xdr:row>28</xdr:row>
      <xdr:rowOff>85727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 rot="-1055053">
          <a:off x="2619375" y="4314825"/>
          <a:ext cx="190499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0</xdr:col>
      <xdr:colOff>1447800</xdr:colOff>
      <xdr:row>3</xdr:row>
      <xdr:rowOff>160182</xdr:rowOff>
    </xdr:to>
    <xdr:pic>
      <xdr:nvPicPr>
        <xdr:cNvPr id="3" name="Image 8" descr="cid:image001.jpg@01CF95EA.0C0F51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9550" y="1"/>
          <a:ext cx="1238250" cy="741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1523999</xdr:colOff>
      <xdr:row>203</xdr:row>
      <xdr:rowOff>85725</xdr:rowOff>
    </xdr:from>
    <xdr:ext cx="676276" cy="274006"/>
    <xdr:sp macro="" textlink="">
      <xdr:nvSpPr>
        <xdr:cNvPr id="4" name="Rectangle 3"/>
        <xdr:cNvSpPr/>
      </xdr:nvSpPr>
      <xdr:spPr>
        <a:xfrm>
          <a:off x="1523999" y="30260925"/>
          <a:ext cx="676276" cy="27400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12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Local</a:t>
          </a:r>
          <a:r>
            <a:rPr lang="fr-FR" sz="15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!</a:t>
          </a:r>
        </a:p>
      </xdr:txBody>
    </xdr:sp>
    <xdr:clientData/>
  </xdr:oneCellAnchor>
  <xdr:oneCellAnchor>
    <xdr:from>
      <xdr:col>5</xdr:col>
      <xdr:colOff>1905000</xdr:colOff>
      <xdr:row>203</xdr:row>
      <xdr:rowOff>28575</xdr:rowOff>
    </xdr:from>
    <xdr:ext cx="676276" cy="274006"/>
    <xdr:sp macro="" textlink="">
      <xdr:nvSpPr>
        <xdr:cNvPr id="5" name="Rectangle 4"/>
        <xdr:cNvSpPr/>
      </xdr:nvSpPr>
      <xdr:spPr>
        <a:xfrm>
          <a:off x="5143500" y="30203775"/>
          <a:ext cx="676276" cy="27400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12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Local</a:t>
          </a:r>
          <a:r>
            <a:rPr lang="fr-FR" sz="15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!</a:t>
          </a:r>
        </a:p>
      </xdr:txBody>
    </xdr:sp>
    <xdr:clientData/>
  </xdr:oneCellAnchor>
  <xdr:twoCellAnchor editAs="oneCell">
    <xdr:from>
      <xdr:col>1</xdr:col>
      <xdr:colOff>28575</xdr:colOff>
      <xdr:row>285</xdr:row>
      <xdr:rowOff>9525</xdr:rowOff>
    </xdr:from>
    <xdr:to>
      <xdr:col>2</xdr:col>
      <xdr:colOff>238125</xdr:colOff>
      <xdr:row>287</xdr:row>
      <xdr:rowOff>28575</xdr:rowOff>
    </xdr:to>
    <xdr:pic>
      <xdr:nvPicPr>
        <xdr:cNvPr id="6" name="Image 1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19300" y="42700575"/>
          <a:ext cx="752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2066925</xdr:colOff>
      <xdr:row>284</xdr:row>
      <xdr:rowOff>142875</xdr:rowOff>
    </xdr:from>
    <xdr:to>
      <xdr:col>7</xdr:col>
      <xdr:colOff>28575</xdr:colOff>
      <xdr:row>287</xdr:row>
      <xdr:rowOff>9525</xdr:rowOff>
    </xdr:to>
    <xdr:pic>
      <xdr:nvPicPr>
        <xdr:cNvPr id="7" name="Image 1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5425" y="42681525"/>
          <a:ext cx="752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GAYA2-PC\Users\zagaya2\Desktop\LISTE-AZ-ANGL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GAYA2-PC\Users\zagaya2\Downloads\Users\zagaya2\Downloads\LISTE_cme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APPRO-ZAGAYA"/>
      <sheetName val="LISTE APPRO-ZAGAYA pdf"/>
      <sheetName val="Récap"/>
      <sheetName val="Feuil1"/>
      <sheetName val="Feuil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2"/>
      <sheetName val="Feuil1"/>
      <sheetName val="liste appro-zagaya"/>
    </sheetNames>
    <sheetDataSet>
      <sheetData sheetId="0">
        <row r="3">
          <cell r="F3" t="str">
            <v>Nom et Prénom :</v>
          </cell>
        </row>
        <row r="4">
          <cell r="F4" t="str">
            <v>Nom du bateau :</v>
          </cell>
        </row>
        <row r="5">
          <cell r="F5" t="str">
            <v>Agence de Location :</v>
          </cell>
        </row>
        <row r="7">
          <cell r="F7" t="str">
            <v>Date de votre arrivée :</v>
          </cell>
        </row>
        <row r="9">
          <cell r="F9" t="str">
            <v>E-Mail :</v>
          </cell>
        </row>
      </sheetData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Tableau1" displayName="Tableau1" ref="A17:D694" totalsRowCount="1" dataDxfId="8">
  <autoFilter ref="A17:D693">
    <filterColumn colId="3">
      <customFilters>
        <customFilter operator="greaterThanOrEqual" val="1"/>
      </customFilters>
    </filterColumn>
  </autoFilter>
  <tableColumns count="4">
    <tableColumn id="1" name="Rayon" totalsRowLabel="Total" dataDxfId="7" totalsRowDxfId="6">
      <calculatedColumnFormula>'LISTE APPRO-ZAGAYA'!$A$489</calculatedColumnFormula>
    </tableColumn>
    <tableColumn id="2" name="Désignation" totalsRowFunction="count" dataDxfId="5" totalsRowDxfId="4">
      <calculatedColumnFormula>#REF!</calculatedColumnFormula>
    </tableColumn>
    <tableColumn id="3" name="Prix" dataDxfId="3" totalsRowDxfId="2">
      <calculatedColumnFormula>#REF!</calculatedColumnFormula>
    </tableColumn>
    <tableColumn id="4" name="Qté" totalsRowFunction="sum" dataDxfId="1" totalsRowDxfId="0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@appro-zagaya.fr" TargetMode="External"/><Relationship Id="rId1" Type="http://schemas.openxmlformats.org/officeDocument/2006/relationships/hyperlink" Target="http://www.appro-zagaya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CU657"/>
  <sheetViews>
    <sheetView tabSelected="1" topLeftCell="A459" zoomScale="110" zoomScaleNormal="110" workbookViewId="0">
      <selection activeCell="D459" sqref="D459"/>
    </sheetView>
  </sheetViews>
  <sheetFormatPr baseColWidth="10" defaultRowHeight="12.95" customHeight="1"/>
  <cols>
    <col min="1" max="1" width="22.28515625" style="278" customWidth="1"/>
    <col min="2" max="2" width="8.7109375" style="282" customWidth="1"/>
    <col min="3" max="3" width="8.28515625" style="279" customWidth="1"/>
    <col min="4" max="4" width="4.7109375" style="528" customWidth="1"/>
    <col min="5" max="5" width="6.28515625" style="280" customWidth="1"/>
    <col min="6" max="6" width="1.140625" style="280" customWidth="1"/>
    <col min="7" max="7" width="23.85546875" style="278" customWidth="1"/>
    <col min="8" max="8" width="7.7109375" style="282" customWidth="1"/>
    <col min="9" max="9" width="8.140625" style="290" customWidth="1"/>
    <col min="10" max="10" width="3.85546875" style="493" customWidth="1"/>
    <col min="11" max="11" width="6.5703125" style="291" customWidth="1"/>
    <col min="12" max="12" width="11.42578125" style="281" customWidth="1"/>
    <col min="13" max="16384" width="11.42578125" style="281"/>
  </cols>
  <sheetData>
    <row r="1" spans="1:11" ht="12.95" customHeight="1">
      <c r="B1" s="482" t="s">
        <v>1112</v>
      </c>
      <c r="G1" s="583" t="s">
        <v>957</v>
      </c>
      <c r="H1" s="583"/>
      <c r="I1" s="583"/>
      <c r="J1" s="583"/>
      <c r="K1" s="583"/>
    </row>
    <row r="3" spans="1:11" ht="12.95" customHeight="1">
      <c r="C3" s="581" t="s">
        <v>304</v>
      </c>
      <c r="D3" s="581"/>
      <c r="E3" s="581"/>
      <c r="F3" s="581"/>
      <c r="G3" s="582"/>
      <c r="H3" s="582"/>
      <c r="I3" s="582"/>
      <c r="J3" s="582"/>
      <c r="K3" s="283"/>
    </row>
    <row r="4" spans="1:11" ht="12.95" customHeight="1">
      <c r="C4" s="571" t="s">
        <v>956</v>
      </c>
      <c r="D4" s="571"/>
      <c r="E4" s="571"/>
      <c r="F4" s="571"/>
      <c r="G4" s="588"/>
      <c r="H4" s="589"/>
      <c r="I4" s="589"/>
      <c r="J4" s="590"/>
      <c r="K4" s="283"/>
    </row>
    <row r="5" spans="1:11" ht="12.95" customHeight="1">
      <c r="C5" s="581" t="s">
        <v>916</v>
      </c>
      <c r="D5" s="581"/>
      <c r="E5" s="581"/>
      <c r="F5" s="581"/>
      <c r="G5" s="582"/>
      <c r="H5" s="582"/>
      <c r="I5" s="582"/>
      <c r="J5" s="582"/>
      <c r="K5" s="283"/>
    </row>
    <row r="6" spans="1:11" ht="21" customHeight="1">
      <c r="A6" s="127" t="s">
        <v>51</v>
      </c>
      <c r="B6" s="236"/>
      <c r="C6" s="578" t="s">
        <v>305</v>
      </c>
      <c r="D6" s="579"/>
      <c r="E6" s="579"/>
      <c r="F6" s="580"/>
      <c r="G6" s="584"/>
      <c r="H6" s="585"/>
      <c r="I6" s="585"/>
      <c r="J6" s="586"/>
      <c r="K6" s="283"/>
    </row>
    <row r="7" spans="1:11" ht="12.95" customHeight="1">
      <c r="A7" s="481" t="s">
        <v>9</v>
      </c>
      <c r="B7" s="284"/>
      <c r="C7" s="581" t="s">
        <v>955</v>
      </c>
      <c r="D7" s="581"/>
      <c r="E7" s="581"/>
      <c r="F7" s="581"/>
      <c r="G7" s="587"/>
      <c r="H7" s="587"/>
      <c r="I7" s="587"/>
      <c r="J7" s="587"/>
      <c r="K7" s="283"/>
    </row>
    <row r="8" spans="1:11" ht="12.95" customHeight="1">
      <c r="A8" s="481" t="s">
        <v>10</v>
      </c>
      <c r="B8" s="284"/>
      <c r="C8" s="581" t="s">
        <v>14</v>
      </c>
      <c r="D8" s="581"/>
      <c r="E8" s="581"/>
      <c r="F8" s="581"/>
      <c r="G8" s="582"/>
      <c r="H8" s="582"/>
      <c r="I8" s="582"/>
      <c r="J8" s="582"/>
      <c r="K8" s="283"/>
    </row>
    <row r="9" spans="1:11" ht="12.95" customHeight="1">
      <c r="A9" s="285" t="s">
        <v>919</v>
      </c>
      <c r="B9" s="286"/>
      <c r="C9" s="287"/>
      <c r="G9" s="288"/>
      <c r="H9" s="289"/>
    </row>
    <row r="10" spans="1:11" ht="12.95" customHeight="1">
      <c r="A10" s="285" t="s">
        <v>918</v>
      </c>
      <c r="B10" s="286"/>
      <c r="C10" s="572" t="s">
        <v>915</v>
      </c>
      <c r="D10" s="572"/>
      <c r="E10" s="572"/>
      <c r="G10" s="293" t="s">
        <v>1001</v>
      </c>
    </row>
    <row r="11" spans="1:11" ht="12.95" customHeight="1">
      <c r="A11" s="293" t="s">
        <v>914</v>
      </c>
      <c r="B11" s="286"/>
      <c r="C11" s="292"/>
    </row>
    <row r="12" spans="1:11" ht="13.5" customHeight="1">
      <c r="B12" s="286"/>
      <c r="C12" s="292"/>
      <c r="E12" s="294"/>
    </row>
    <row r="13" spans="1:11" ht="12.95" customHeight="1">
      <c r="A13" s="575" t="s">
        <v>953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</row>
    <row r="14" spans="1:11" ht="12.95" customHeight="1">
      <c r="A14" s="573" t="s">
        <v>952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</row>
    <row r="15" spans="1:11" ht="9" customHeight="1">
      <c r="A15" s="281"/>
      <c r="B15" s="484"/>
      <c r="C15" s="484"/>
      <c r="D15" s="529"/>
      <c r="E15" s="484"/>
      <c r="F15" s="484"/>
      <c r="G15" s="484"/>
      <c r="H15" s="484"/>
      <c r="I15" s="484"/>
      <c r="J15" s="494"/>
      <c r="K15" s="483"/>
    </row>
    <row r="16" spans="1:11" ht="13.5" customHeight="1">
      <c r="A16" s="574" t="s">
        <v>917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</row>
    <row r="17" spans="1:15" ht="11.25" customHeight="1">
      <c r="A17" s="574" t="s">
        <v>306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</row>
    <row r="18" spans="1:15" ht="12.95" customHeight="1">
      <c r="A18" s="577" t="s">
        <v>307</v>
      </c>
      <c r="B18" s="577"/>
      <c r="C18" s="577"/>
      <c r="D18" s="577"/>
      <c r="E18" s="577"/>
      <c r="F18" s="577"/>
      <c r="G18" s="577"/>
      <c r="H18" s="577"/>
      <c r="I18" s="577"/>
      <c r="J18" s="577"/>
      <c r="K18" s="577"/>
    </row>
    <row r="19" spans="1:15" ht="12.95" customHeight="1">
      <c r="A19" s="570" t="s">
        <v>920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295"/>
      <c r="M19" s="296"/>
    </row>
    <row r="20" spans="1:15" ht="9" customHeight="1" thickBot="1">
      <c r="A20" s="297"/>
      <c r="B20" s="298"/>
      <c r="C20" s="297"/>
      <c r="D20" s="529"/>
      <c r="E20" s="297"/>
      <c r="F20" s="297"/>
      <c r="G20" s="297"/>
      <c r="H20" s="298"/>
      <c r="I20" s="297"/>
      <c r="J20" s="492"/>
      <c r="K20" s="297"/>
      <c r="L20" s="295"/>
      <c r="M20" s="296"/>
    </row>
    <row r="21" spans="1:15" ht="12.95" customHeight="1" thickBot="1">
      <c r="A21" s="240" t="s">
        <v>308</v>
      </c>
      <c r="B21" s="299"/>
      <c r="C21" s="300"/>
      <c r="D21" s="530" t="s">
        <v>964</v>
      </c>
      <c r="E21" s="301"/>
      <c r="F21" s="302"/>
      <c r="G21" s="240" t="s">
        <v>308</v>
      </c>
      <c r="H21" s="299"/>
      <c r="I21" s="300"/>
      <c r="J21" s="382" t="s">
        <v>964</v>
      </c>
      <c r="K21" s="303"/>
      <c r="L21" s="295"/>
      <c r="M21" s="296"/>
    </row>
    <row r="22" spans="1:15" ht="12.95" customHeight="1">
      <c r="A22" s="241" t="s">
        <v>309</v>
      </c>
      <c r="B22" s="304" t="s">
        <v>303</v>
      </c>
      <c r="C22" s="305">
        <v>4.8499999999999996</v>
      </c>
      <c r="D22" s="531"/>
      <c r="E22" s="307">
        <f t="shared" ref="E22:E30" si="0">C22*D22</f>
        <v>0</v>
      </c>
      <c r="F22" s="302"/>
      <c r="G22" s="213" t="s">
        <v>1002</v>
      </c>
      <c r="H22" s="262" t="s">
        <v>617</v>
      </c>
      <c r="I22" s="308">
        <v>2.95</v>
      </c>
      <c r="J22" s="309"/>
      <c r="K22" s="310">
        <f t="shared" ref="K22:K86" si="1">I22*J22</f>
        <v>0</v>
      </c>
      <c r="L22" s="295"/>
      <c r="M22" s="296"/>
    </row>
    <row r="23" spans="1:15" ht="12.95" customHeight="1">
      <c r="A23" s="242" t="s">
        <v>310</v>
      </c>
      <c r="B23" s="304" t="s">
        <v>300</v>
      </c>
      <c r="C23" s="305">
        <v>2.5</v>
      </c>
      <c r="D23" s="531"/>
      <c r="E23" s="307">
        <f t="shared" si="0"/>
        <v>0</v>
      </c>
      <c r="F23" s="302"/>
      <c r="G23" s="213" t="s">
        <v>1003</v>
      </c>
      <c r="H23" s="262" t="s">
        <v>617</v>
      </c>
      <c r="I23" s="308">
        <v>2.88</v>
      </c>
      <c r="J23" s="309"/>
      <c r="K23" s="310">
        <f t="shared" ref="K23" si="2">I23*J23</f>
        <v>0</v>
      </c>
      <c r="L23" s="295"/>
      <c r="M23" s="296"/>
    </row>
    <row r="24" spans="1:15" ht="12.95" customHeight="1">
      <c r="A24" s="213" t="s">
        <v>310</v>
      </c>
      <c r="B24" s="237" t="s">
        <v>60</v>
      </c>
      <c r="C24" s="308">
        <v>7.6</v>
      </c>
      <c r="D24" s="531"/>
      <c r="E24" s="307">
        <f t="shared" si="0"/>
        <v>0</v>
      </c>
      <c r="F24" s="302"/>
      <c r="G24" s="213" t="s">
        <v>1004</v>
      </c>
      <c r="H24" s="237" t="s">
        <v>69</v>
      </c>
      <c r="I24" s="308">
        <v>19.75</v>
      </c>
      <c r="J24" s="309"/>
      <c r="K24" s="310">
        <f t="shared" ref="K24:K30" si="3">I24*J24</f>
        <v>0</v>
      </c>
      <c r="L24" s="295"/>
      <c r="M24" s="296"/>
    </row>
    <row r="25" spans="1:15" ht="12.95" customHeight="1">
      <c r="A25" s="241" t="s">
        <v>311</v>
      </c>
      <c r="B25" s="262" t="s">
        <v>301</v>
      </c>
      <c r="C25" s="233">
        <v>7.97</v>
      </c>
      <c r="D25" s="531"/>
      <c r="E25" s="307">
        <f t="shared" si="0"/>
        <v>0</v>
      </c>
      <c r="F25" s="302"/>
      <c r="G25" s="241" t="s">
        <v>1005</v>
      </c>
      <c r="H25" s="262" t="s">
        <v>61</v>
      </c>
      <c r="I25" s="308">
        <v>7.95</v>
      </c>
      <c r="J25" s="309"/>
      <c r="K25" s="310">
        <f t="shared" si="3"/>
        <v>0</v>
      </c>
      <c r="L25" s="295"/>
      <c r="M25" s="296"/>
      <c r="O25" s="311"/>
    </row>
    <row r="26" spans="1:15" ht="12.95" customHeight="1">
      <c r="A26" s="213" t="s">
        <v>965</v>
      </c>
      <c r="B26" s="237" t="s">
        <v>67</v>
      </c>
      <c r="C26" s="308">
        <v>10</v>
      </c>
      <c r="D26" s="531"/>
      <c r="E26" s="307">
        <f t="shared" si="0"/>
        <v>0</v>
      </c>
      <c r="F26" s="312"/>
      <c r="G26" s="243" t="s">
        <v>1006</v>
      </c>
      <c r="H26" s="258" t="s">
        <v>61</v>
      </c>
      <c r="I26" s="305">
        <v>7.6</v>
      </c>
      <c r="J26" s="309"/>
      <c r="K26" s="310">
        <f t="shared" si="3"/>
        <v>0</v>
      </c>
      <c r="L26" s="295"/>
      <c r="M26" s="295"/>
    </row>
    <row r="27" spans="1:15" ht="12.95" customHeight="1">
      <c r="A27" s="564" t="s">
        <v>1066</v>
      </c>
      <c r="B27" s="237" t="s">
        <v>67</v>
      </c>
      <c r="C27" s="308">
        <v>9.1</v>
      </c>
      <c r="D27" s="565"/>
      <c r="E27" s="307">
        <f t="shared" si="0"/>
        <v>0</v>
      </c>
      <c r="F27" s="312"/>
      <c r="G27" s="243" t="s">
        <v>63</v>
      </c>
      <c r="H27" s="258" t="s">
        <v>62</v>
      </c>
      <c r="I27" s="220">
        <v>6.65</v>
      </c>
      <c r="J27" s="309"/>
      <c r="K27" s="310">
        <f t="shared" si="3"/>
        <v>0</v>
      </c>
      <c r="L27" s="295"/>
      <c r="M27" s="296"/>
    </row>
    <row r="28" spans="1:15" ht="12.95" customHeight="1">
      <c r="A28" s="213" t="s">
        <v>68</v>
      </c>
      <c r="B28" s="237" t="s">
        <v>67</v>
      </c>
      <c r="C28" s="313">
        <v>11.5</v>
      </c>
      <c r="D28" s="532"/>
      <c r="E28" s="307">
        <f t="shared" si="0"/>
        <v>0</v>
      </c>
      <c r="F28" s="312"/>
      <c r="G28" s="243" t="s">
        <v>64</v>
      </c>
      <c r="H28" s="258" t="s">
        <v>61</v>
      </c>
      <c r="I28" s="220">
        <v>11.13</v>
      </c>
      <c r="J28" s="309"/>
      <c r="K28" s="310">
        <f t="shared" si="3"/>
        <v>0</v>
      </c>
      <c r="L28" s="295"/>
      <c r="M28" s="296"/>
    </row>
    <row r="29" spans="1:15" ht="12.95" customHeight="1">
      <c r="A29" s="213" t="s">
        <v>312</v>
      </c>
      <c r="B29" s="258" t="s">
        <v>302</v>
      </c>
      <c r="C29" s="220">
        <v>5.9</v>
      </c>
      <c r="D29" s="532"/>
      <c r="E29" s="307">
        <f t="shared" si="0"/>
        <v>0</v>
      </c>
      <c r="F29" s="312"/>
      <c r="G29" s="243" t="s">
        <v>65</v>
      </c>
      <c r="H29" s="258" t="s">
        <v>61</v>
      </c>
      <c r="I29" s="220">
        <v>7.5</v>
      </c>
      <c r="J29" s="309"/>
      <c r="K29" s="310">
        <f t="shared" si="3"/>
        <v>0</v>
      </c>
      <c r="L29" s="295"/>
      <c r="M29" s="296"/>
    </row>
    <row r="30" spans="1:15" ht="12.95" customHeight="1" thickBot="1">
      <c r="A30" s="243" t="s">
        <v>619</v>
      </c>
      <c r="B30" s="258" t="s">
        <v>61</v>
      </c>
      <c r="C30" s="220">
        <v>8.5</v>
      </c>
      <c r="D30" s="309"/>
      <c r="E30" s="310">
        <f t="shared" si="0"/>
        <v>0</v>
      </c>
      <c r="F30" s="312"/>
      <c r="G30" s="243" t="s">
        <v>618</v>
      </c>
      <c r="H30" s="258" t="s">
        <v>62</v>
      </c>
      <c r="I30" s="220">
        <v>8.1999999999999993</v>
      </c>
      <c r="J30" s="309"/>
      <c r="K30" s="310">
        <f t="shared" si="3"/>
        <v>0</v>
      </c>
      <c r="L30" s="295"/>
      <c r="M30" s="296"/>
    </row>
    <row r="31" spans="1:15" ht="12.95" customHeight="1" thickBot="1">
      <c r="A31" s="244" t="s">
        <v>320</v>
      </c>
      <c r="B31" s="299"/>
      <c r="C31" s="300"/>
      <c r="D31" s="534"/>
      <c r="E31" s="301"/>
      <c r="F31" s="302"/>
      <c r="G31" s="244" t="s">
        <v>320</v>
      </c>
      <c r="H31" s="299"/>
      <c r="I31" s="300"/>
      <c r="J31" s="495"/>
      <c r="K31" s="303"/>
      <c r="L31" s="288"/>
    </row>
    <row r="32" spans="1:15" ht="12.95" customHeight="1">
      <c r="A32" s="241" t="s">
        <v>313</v>
      </c>
      <c r="B32" s="262" t="s">
        <v>159</v>
      </c>
      <c r="C32" s="314">
        <v>2.5499999999999998</v>
      </c>
      <c r="D32" s="535"/>
      <c r="E32" s="307">
        <f t="shared" ref="E32:E38" si="4">C32*D32</f>
        <v>0</v>
      </c>
      <c r="F32" s="312"/>
      <c r="G32" s="242" t="s">
        <v>620</v>
      </c>
      <c r="H32" s="263" t="s">
        <v>159</v>
      </c>
      <c r="I32" s="308">
        <v>2.5499999999999998</v>
      </c>
      <c r="J32" s="309"/>
      <c r="K32" s="310">
        <f t="shared" si="1"/>
        <v>0</v>
      </c>
      <c r="L32" s="295"/>
    </row>
    <row r="33" spans="1:13" ht="12.95" customHeight="1">
      <c r="A33" s="243" t="s">
        <v>314</v>
      </c>
      <c r="B33" s="262" t="s">
        <v>159</v>
      </c>
      <c r="C33" s="85">
        <v>2.88</v>
      </c>
      <c r="D33" s="532"/>
      <c r="E33" s="307">
        <f t="shared" si="4"/>
        <v>0</v>
      </c>
      <c r="F33" s="312"/>
      <c r="G33" s="213" t="s">
        <v>621</v>
      </c>
      <c r="H33" s="262" t="s">
        <v>159</v>
      </c>
      <c r="I33" s="85">
        <v>2.6</v>
      </c>
      <c r="J33" s="309"/>
      <c r="K33" s="310">
        <f t="shared" si="1"/>
        <v>0</v>
      </c>
      <c r="L33" s="295"/>
      <c r="M33" s="315"/>
    </row>
    <row r="34" spans="1:13" ht="12.95" customHeight="1">
      <c r="A34" s="213" t="s">
        <v>315</v>
      </c>
      <c r="B34" s="262" t="s">
        <v>159</v>
      </c>
      <c r="C34" s="94">
        <v>2.78</v>
      </c>
      <c r="D34" s="532"/>
      <c r="E34" s="307">
        <f t="shared" si="4"/>
        <v>0</v>
      </c>
      <c r="F34" s="302"/>
      <c r="G34" s="243" t="s">
        <v>622</v>
      </c>
      <c r="H34" s="262" t="s">
        <v>159</v>
      </c>
      <c r="I34" s="85">
        <v>2.46</v>
      </c>
      <c r="J34" s="309"/>
      <c r="K34" s="310">
        <f t="shared" si="1"/>
        <v>0</v>
      </c>
      <c r="L34" s="295"/>
      <c r="M34" s="315"/>
    </row>
    <row r="35" spans="1:13" ht="12.95" customHeight="1">
      <c r="A35" s="213" t="s">
        <v>316</v>
      </c>
      <c r="B35" s="262" t="s">
        <v>159</v>
      </c>
      <c r="C35" s="94">
        <v>2.41</v>
      </c>
      <c r="D35" s="532"/>
      <c r="E35" s="307">
        <f t="shared" si="4"/>
        <v>0</v>
      </c>
      <c r="F35" s="312"/>
      <c r="G35" s="213" t="s">
        <v>623</v>
      </c>
      <c r="H35" s="262" t="s">
        <v>159</v>
      </c>
      <c r="I35" s="85">
        <v>2.4500000000000002</v>
      </c>
      <c r="J35" s="309"/>
      <c r="K35" s="310">
        <f t="shared" ref="K35" si="5">I35*J35</f>
        <v>0</v>
      </c>
    </row>
    <row r="36" spans="1:13" ht="12.95" customHeight="1">
      <c r="A36" s="213" t="s">
        <v>317</v>
      </c>
      <c r="B36" s="262" t="s">
        <v>159</v>
      </c>
      <c r="C36" s="94">
        <v>2.8</v>
      </c>
      <c r="D36" s="532"/>
      <c r="E36" s="307">
        <f t="shared" si="4"/>
        <v>0</v>
      </c>
      <c r="F36" s="302"/>
      <c r="G36" s="213" t="s">
        <v>624</v>
      </c>
      <c r="H36" s="262" t="s">
        <v>159</v>
      </c>
      <c r="I36" s="85">
        <v>1.96</v>
      </c>
      <c r="J36" s="309"/>
      <c r="K36" s="310">
        <f t="shared" si="1"/>
        <v>0</v>
      </c>
      <c r="L36" s="295"/>
    </row>
    <row r="37" spans="1:13" ht="12.95" customHeight="1">
      <c r="A37" s="213" t="s">
        <v>318</v>
      </c>
      <c r="B37" s="262" t="s">
        <v>159</v>
      </c>
      <c r="C37" s="94">
        <v>2.4500000000000002</v>
      </c>
      <c r="D37" s="532"/>
      <c r="E37" s="307">
        <f t="shared" si="4"/>
        <v>0</v>
      </c>
      <c r="F37" s="312"/>
      <c r="G37" s="243" t="s">
        <v>625</v>
      </c>
      <c r="H37" s="262" t="s">
        <v>159</v>
      </c>
      <c r="I37" s="85">
        <v>2.75</v>
      </c>
      <c r="J37" s="309"/>
      <c r="K37" s="310">
        <f t="shared" si="1"/>
        <v>0</v>
      </c>
      <c r="L37" s="295"/>
    </row>
    <row r="38" spans="1:13" ht="12.95" customHeight="1" thickBot="1">
      <c r="A38" s="213" t="s">
        <v>319</v>
      </c>
      <c r="B38" s="237" t="s">
        <v>617</v>
      </c>
      <c r="C38" s="94">
        <v>4.08</v>
      </c>
      <c r="D38" s="532"/>
      <c r="E38" s="310">
        <f t="shared" si="4"/>
        <v>0</v>
      </c>
      <c r="F38" s="312"/>
      <c r="G38" s="243" t="s">
        <v>626</v>
      </c>
      <c r="H38" s="237" t="s">
        <v>159</v>
      </c>
      <c r="I38" s="85">
        <v>4.99</v>
      </c>
      <c r="J38" s="309"/>
      <c r="K38" s="310">
        <f t="shared" si="1"/>
        <v>0</v>
      </c>
      <c r="L38" s="295"/>
    </row>
    <row r="39" spans="1:13" ht="12.95" customHeight="1" thickBot="1">
      <c r="A39" s="244" t="s">
        <v>321</v>
      </c>
      <c r="B39" s="299"/>
      <c r="C39" s="300"/>
      <c r="D39" s="534"/>
      <c r="E39" s="301"/>
      <c r="F39" s="302"/>
      <c r="G39" s="244" t="s">
        <v>321</v>
      </c>
      <c r="H39" s="299"/>
      <c r="I39" s="300"/>
      <c r="J39" s="495"/>
      <c r="K39" s="303"/>
      <c r="L39" s="295"/>
    </row>
    <row r="40" spans="1:13" ht="12.95" customHeight="1">
      <c r="A40" s="245" t="s">
        <v>322</v>
      </c>
      <c r="B40" s="237" t="s">
        <v>70</v>
      </c>
      <c r="C40" s="308">
        <v>6.3</v>
      </c>
      <c r="D40" s="532"/>
      <c r="E40" s="307">
        <f>C40*D40</f>
        <v>0</v>
      </c>
      <c r="F40" s="317"/>
      <c r="G40" s="265" t="s">
        <v>627</v>
      </c>
      <c r="H40" s="262" t="s">
        <v>159</v>
      </c>
      <c r="I40" s="85">
        <v>2.9</v>
      </c>
      <c r="J40" s="325"/>
      <c r="K40" s="310">
        <f t="shared" si="1"/>
        <v>0</v>
      </c>
      <c r="L40" s="295"/>
    </row>
    <row r="41" spans="1:13" ht="12.95" customHeight="1">
      <c r="A41" s="245" t="s">
        <v>323</v>
      </c>
      <c r="B41" s="237" t="s">
        <v>117</v>
      </c>
      <c r="C41" s="308">
        <v>3.5</v>
      </c>
      <c r="D41" s="532"/>
      <c r="E41" s="307">
        <f>C41*D41</f>
        <v>0</v>
      </c>
      <c r="F41" s="318"/>
      <c r="G41" s="243" t="s">
        <v>628</v>
      </c>
      <c r="H41" s="262" t="s">
        <v>159</v>
      </c>
      <c r="I41" s="85">
        <v>2.95</v>
      </c>
      <c r="J41" s="325"/>
      <c r="K41" s="310">
        <f t="shared" si="1"/>
        <v>0</v>
      </c>
      <c r="L41" s="295"/>
    </row>
    <row r="42" spans="1:13" ht="12.95" customHeight="1">
      <c r="A42" s="245" t="s">
        <v>1082</v>
      </c>
      <c r="B42" s="237" t="s">
        <v>1081</v>
      </c>
      <c r="C42" s="308">
        <v>4.5</v>
      </c>
      <c r="D42" s="532"/>
      <c r="E42" s="307">
        <f>C42*D42</f>
        <v>0</v>
      </c>
      <c r="F42" s="302"/>
      <c r="G42" s="243" t="s">
        <v>629</v>
      </c>
      <c r="H42" s="262" t="s">
        <v>159</v>
      </c>
      <c r="I42" s="85">
        <v>3.2</v>
      </c>
      <c r="J42" s="325"/>
      <c r="K42" s="310">
        <f t="shared" si="1"/>
        <v>0</v>
      </c>
      <c r="L42" s="295"/>
    </row>
    <row r="43" spans="1:13" ht="12.95" customHeight="1">
      <c r="A43" s="245" t="s">
        <v>324</v>
      </c>
      <c r="B43" s="237" t="s">
        <v>71</v>
      </c>
      <c r="C43" s="94">
        <v>3.85</v>
      </c>
      <c r="D43" s="532"/>
      <c r="E43" s="307">
        <f>C43*D43</f>
        <v>0</v>
      </c>
      <c r="F43" s="302"/>
      <c r="G43" s="243" t="s">
        <v>1084</v>
      </c>
      <c r="H43" s="262" t="s">
        <v>159</v>
      </c>
      <c r="I43" s="85">
        <v>4.99</v>
      </c>
      <c r="J43" s="325"/>
      <c r="K43" s="310">
        <f t="shared" ref="K43" si="6">I43*J43</f>
        <v>0</v>
      </c>
      <c r="L43" s="295"/>
    </row>
    <row r="44" spans="1:13" ht="12.95" customHeight="1">
      <c r="A44" s="246" t="s">
        <v>325</v>
      </c>
      <c r="B44" s="262" t="s">
        <v>159</v>
      </c>
      <c r="C44" s="94">
        <v>4.79</v>
      </c>
      <c r="D44" s="536"/>
      <c r="E44" s="310">
        <f>C44*D44</f>
        <v>0</v>
      </c>
      <c r="F44" s="302"/>
      <c r="G44" s="243" t="s">
        <v>1083</v>
      </c>
      <c r="H44" s="262" t="s">
        <v>153</v>
      </c>
      <c r="I44" s="85">
        <v>3.92</v>
      </c>
      <c r="J44" s="325"/>
      <c r="K44" s="310">
        <f t="shared" si="1"/>
        <v>0</v>
      </c>
      <c r="L44" s="295"/>
    </row>
    <row r="45" spans="1:13" ht="12.95" customHeight="1" thickBot="1">
      <c r="A45" s="252"/>
      <c r="B45" s="239"/>
      <c r="C45" s="339"/>
      <c r="D45" s="533"/>
      <c r="E45" s="302"/>
      <c r="F45" s="302"/>
      <c r="G45" s="243" t="s">
        <v>630</v>
      </c>
      <c r="H45" s="262" t="s">
        <v>153</v>
      </c>
      <c r="I45" s="321">
        <v>4.3600000000000003</v>
      </c>
      <c r="J45" s="496"/>
      <c r="K45" s="310">
        <f t="shared" si="1"/>
        <v>0</v>
      </c>
      <c r="L45" s="296"/>
    </row>
    <row r="46" spans="1:13" ht="12.95" customHeight="1" thickBot="1">
      <c r="A46" s="244" t="s">
        <v>348</v>
      </c>
      <c r="B46" s="319"/>
      <c r="C46" s="300"/>
      <c r="D46" s="534"/>
      <c r="E46" s="301"/>
      <c r="F46" s="322"/>
      <c r="G46" s="244" t="s">
        <v>348</v>
      </c>
      <c r="H46" s="319"/>
      <c r="I46" s="300"/>
      <c r="J46" s="495"/>
      <c r="K46" s="303"/>
      <c r="L46" s="295"/>
    </row>
    <row r="47" spans="1:13" ht="12.95" customHeight="1">
      <c r="A47" s="241" t="s">
        <v>1085</v>
      </c>
      <c r="B47" s="262" t="s">
        <v>72</v>
      </c>
      <c r="C47" s="233">
        <v>7.8</v>
      </c>
      <c r="D47" s="535"/>
      <c r="E47" s="307">
        <f t="shared" ref="E47:E67" si="7">C47*D47</f>
        <v>0</v>
      </c>
      <c r="F47" s="322"/>
      <c r="G47" s="247" t="s">
        <v>634</v>
      </c>
      <c r="H47" s="237" t="s">
        <v>82</v>
      </c>
      <c r="I47" s="94">
        <v>2.2999999999999998</v>
      </c>
      <c r="J47" s="309"/>
      <c r="K47" s="310">
        <f t="shared" ref="K47:K48" si="8">I47*J47</f>
        <v>0</v>
      </c>
      <c r="L47" s="295"/>
    </row>
    <row r="48" spans="1:13" ht="12.95" customHeight="1">
      <c r="A48" s="566" t="s">
        <v>1086</v>
      </c>
      <c r="B48" s="237" t="s">
        <v>72</v>
      </c>
      <c r="C48" s="308">
        <v>6.5</v>
      </c>
      <c r="D48" s="532"/>
      <c r="E48" s="307">
        <f>C48*D48</f>
        <v>0</v>
      </c>
      <c r="F48" s="302"/>
      <c r="G48" s="243" t="s">
        <v>635</v>
      </c>
      <c r="H48" s="258" t="s">
        <v>87</v>
      </c>
      <c r="I48" s="220">
        <v>2.85</v>
      </c>
      <c r="J48" s="309"/>
      <c r="K48" s="310">
        <f t="shared" si="8"/>
        <v>0</v>
      </c>
      <c r="L48" s="295"/>
    </row>
    <row r="49" spans="1:12" ht="12.95" customHeight="1">
      <c r="A49" s="566" t="s">
        <v>1087</v>
      </c>
      <c r="B49" s="237" t="s">
        <v>72</v>
      </c>
      <c r="C49" s="308">
        <v>4.0999999999999996</v>
      </c>
      <c r="D49" s="532"/>
      <c r="E49" s="307">
        <f t="shared" si="7"/>
        <v>0</v>
      </c>
      <c r="F49" s="302"/>
      <c r="G49" s="243" t="s">
        <v>636</v>
      </c>
      <c r="H49" s="258" t="s">
        <v>207</v>
      </c>
      <c r="I49" s="220">
        <v>4.2</v>
      </c>
      <c r="J49" s="309"/>
      <c r="K49" s="310">
        <f t="shared" ref="K49:K67" si="9">I49*J49</f>
        <v>0</v>
      </c>
      <c r="L49" s="295"/>
    </row>
    <row r="50" spans="1:12" ht="12.95" customHeight="1">
      <c r="A50" s="241" t="s">
        <v>326</v>
      </c>
      <c r="B50" s="262" t="s">
        <v>131</v>
      </c>
      <c r="C50" s="233">
        <v>3.7</v>
      </c>
      <c r="D50" s="535"/>
      <c r="E50" s="307">
        <f>C50*D50</f>
        <v>0</v>
      </c>
      <c r="F50" s="302"/>
      <c r="G50" s="243" t="s">
        <v>637</v>
      </c>
      <c r="H50" s="258" t="s">
        <v>87</v>
      </c>
      <c r="I50" s="220">
        <v>5.6</v>
      </c>
      <c r="J50" s="309"/>
      <c r="K50" s="310">
        <f t="shared" si="9"/>
        <v>0</v>
      </c>
      <c r="L50" s="295"/>
    </row>
    <row r="51" spans="1:12" ht="12.95" customHeight="1">
      <c r="A51" s="213" t="s">
        <v>338</v>
      </c>
      <c r="B51" s="237" t="s">
        <v>74</v>
      </c>
      <c r="C51" s="308">
        <v>8.0299999999999994</v>
      </c>
      <c r="D51" s="532"/>
      <c r="E51" s="307">
        <f t="shared" si="7"/>
        <v>0</v>
      </c>
      <c r="F51" s="302"/>
      <c r="G51" s="566" t="s">
        <v>1088</v>
      </c>
      <c r="H51" s="237" t="s">
        <v>78</v>
      </c>
      <c r="I51" s="324">
        <v>2.2999999999999998</v>
      </c>
      <c r="J51" s="309"/>
      <c r="K51" s="310">
        <f t="shared" si="9"/>
        <v>0</v>
      </c>
      <c r="L51" s="295"/>
    </row>
    <row r="52" spans="1:12" ht="12.95" customHeight="1">
      <c r="A52" s="213" t="s">
        <v>327</v>
      </c>
      <c r="B52" s="237" t="s">
        <v>74</v>
      </c>
      <c r="C52" s="308">
        <v>3.85</v>
      </c>
      <c r="D52" s="532"/>
      <c r="E52" s="307">
        <f t="shared" si="7"/>
        <v>0</v>
      </c>
      <c r="F52" s="302"/>
      <c r="G52" s="243" t="s">
        <v>85</v>
      </c>
      <c r="H52" s="258" t="s">
        <v>81</v>
      </c>
      <c r="I52" s="220">
        <v>4.7</v>
      </c>
      <c r="J52" s="309"/>
      <c r="K52" s="310">
        <f t="shared" si="9"/>
        <v>0</v>
      </c>
      <c r="L52" s="295"/>
    </row>
    <row r="53" spans="1:12" ht="12.95" customHeight="1">
      <c r="A53" s="213" t="s">
        <v>328</v>
      </c>
      <c r="B53" s="237" t="s">
        <v>74</v>
      </c>
      <c r="C53" s="308">
        <v>2.85</v>
      </c>
      <c r="D53" s="532"/>
      <c r="E53" s="307">
        <f t="shared" si="7"/>
        <v>0</v>
      </c>
      <c r="F53" s="302"/>
      <c r="G53" s="243" t="s">
        <v>638</v>
      </c>
      <c r="H53" s="258" t="s">
        <v>84</v>
      </c>
      <c r="I53" s="85">
        <v>1.6</v>
      </c>
      <c r="J53" s="309"/>
      <c r="K53" s="310">
        <f t="shared" si="9"/>
        <v>0</v>
      </c>
      <c r="L53" s="295"/>
    </row>
    <row r="54" spans="1:12" ht="12.95" customHeight="1">
      <c r="A54" s="213" t="s">
        <v>329</v>
      </c>
      <c r="B54" s="237" t="s">
        <v>73</v>
      </c>
      <c r="C54" s="308">
        <v>9.25</v>
      </c>
      <c r="D54" s="532"/>
      <c r="E54" s="307">
        <f t="shared" si="7"/>
        <v>0</v>
      </c>
      <c r="F54" s="302"/>
      <c r="G54" s="243" t="s">
        <v>639</v>
      </c>
      <c r="H54" s="258" t="s">
        <v>77</v>
      </c>
      <c r="I54" s="85">
        <v>1.4</v>
      </c>
      <c r="J54" s="309"/>
      <c r="K54" s="310">
        <f t="shared" si="9"/>
        <v>0</v>
      </c>
      <c r="L54" s="295"/>
    </row>
    <row r="55" spans="1:12" ht="12.95" customHeight="1">
      <c r="A55" s="247" t="s">
        <v>330</v>
      </c>
      <c r="B55" s="237" t="s">
        <v>75</v>
      </c>
      <c r="C55" s="308">
        <v>7.55</v>
      </c>
      <c r="D55" s="532"/>
      <c r="E55" s="307">
        <f t="shared" si="7"/>
        <v>0</v>
      </c>
      <c r="F55" s="302"/>
      <c r="G55" s="243" t="s">
        <v>656</v>
      </c>
      <c r="H55" s="258" t="s">
        <v>79</v>
      </c>
      <c r="I55" s="220">
        <v>3.1</v>
      </c>
      <c r="J55" s="309"/>
      <c r="K55" s="310">
        <f t="shared" si="9"/>
        <v>0</v>
      </c>
      <c r="L55" s="295"/>
    </row>
    <row r="56" spans="1:12" ht="12.95" customHeight="1">
      <c r="A56" s="213" t="s">
        <v>331</v>
      </c>
      <c r="B56" s="237" t="s">
        <v>75</v>
      </c>
      <c r="C56" s="308">
        <v>7.55</v>
      </c>
      <c r="D56" s="532"/>
      <c r="E56" s="307">
        <f t="shared" si="7"/>
        <v>0</v>
      </c>
      <c r="F56" s="302"/>
      <c r="G56" s="243" t="s">
        <v>1089</v>
      </c>
      <c r="H56" s="258" t="s">
        <v>82</v>
      </c>
      <c r="I56" s="220">
        <v>3.8</v>
      </c>
      <c r="J56" s="309"/>
      <c r="K56" s="310">
        <f t="shared" si="9"/>
        <v>0</v>
      </c>
      <c r="L56" s="295"/>
    </row>
    <row r="57" spans="1:12" ht="12.95" customHeight="1">
      <c r="A57" s="213" t="s">
        <v>332</v>
      </c>
      <c r="B57" s="237" t="s">
        <v>75</v>
      </c>
      <c r="C57" s="308">
        <v>7.55</v>
      </c>
      <c r="D57" s="532"/>
      <c r="E57" s="307">
        <f t="shared" si="7"/>
        <v>0</v>
      </c>
      <c r="F57" s="302"/>
      <c r="G57" s="243" t="s">
        <v>640</v>
      </c>
      <c r="H57" s="258" t="s">
        <v>82</v>
      </c>
      <c r="I57" s="220">
        <v>3.99</v>
      </c>
      <c r="J57" s="309"/>
      <c r="K57" s="310">
        <f t="shared" si="9"/>
        <v>0</v>
      </c>
      <c r="L57" s="295"/>
    </row>
    <row r="58" spans="1:12" ht="12.95" customHeight="1" thickBot="1">
      <c r="A58" s="213" t="s">
        <v>333</v>
      </c>
      <c r="B58" s="237" t="s">
        <v>967</v>
      </c>
      <c r="C58" s="308">
        <v>4.4000000000000004</v>
      </c>
      <c r="D58" s="532"/>
      <c r="E58" s="307">
        <f>C58*D58</f>
        <v>0</v>
      </c>
      <c r="F58" s="312"/>
      <c r="G58" s="264" t="s">
        <v>1091</v>
      </c>
      <c r="H58" s="258" t="s">
        <v>1090</v>
      </c>
      <c r="I58" s="220">
        <v>3.4</v>
      </c>
      <c r="J58" s="309"/>
      <c r="K58" s="310">
        <f t="shared" si="9"/>
        <v>0</v>
      </c>
      <c r="L58" s="295"/>
    </row>
    <row r="59" spans="1:12" ht="12.95" customHeight="1" thickBot="1">
      <c r="A59" s="244" t="s">
        <v>348</v>
      </c>
      <c r="B59" s="319"/>
      <c r="C59" s="300"/>
      <c r="D59" s="534"/>
      <c r="E59" s="301"/>
      <c r="F59" s="312"/>
      <c r="G59" s="244" t="s">
        <v>348</v>
      </c>
      <c r="H59" s="319"/>
      <c r="I59" s="300"/>
      <c r="J59" s="495"/>
      <c r="K59" s="303"/>
      <c r="L59" s="295"/>
    </row>
    <row r="60" spans="1:12" ht="12.95" customHeight="1">
      <c r="A60" s="213" t="s">
        <v>1008</v>
      </c>
      <c r="B60" s="304" t="s">
        <v>968</v>
      </c>
      <c r="C60" s="305">
        <v>2.62</v>
      </c>
      <c r="D60" s="531"/>
      <c r="E60" s="307">
        <f t="shared" si="7"/>
        <v>0</v>
      </c>
      <c r="F60" s="322"/>
      <c r="G60" s="243" t="s">
        <v>641</v>
      </c>
      <c r="H60" s="258" t="s">
        <v>82</v>
      </c>
      <c r="I60" s="220">
        <v>4.95</v>
      </c>
      <c r="J60" s="309"/>
      <c r="K60" s="310">
        <f t="shared" si="9"/>
        <v>0</v>
      </c>
      <c r="L60" s="295"/>
    </row>
    <row r="61" spans="1:12" ht="12.95" customHeight="1">
      <c r="A61" s="213" t="s">
        <v>334</v>
      </c>
      <c r="B61" s="237" t="s">
        <v>967</v>
      </c>
      <c r="C61" s="323">
        <v>3.39</v>
      </c>
      <c r="D61" s="532"/>
      <c r="E61" s="307">
        <f t="shared" si="7"/>
        <v>0</v>
      </c>
      <c r="F61" s="312"/>
      <c r="G61" s="243" t="s">
        <v>642</v>
      </c>
      <c r="H61" s="258" t="s">
        <v>83</v>
      </c>
      <c r="I61" s="85">
        <v>1.98</v>
      </c>
      <c r="J61" s="309"/>
      <c r="K61" s="310">
        <f t="shared" si="9"/>
        <v>0</v>
      </c>
      <c r="L61" s="295"/>
    </row>
    <row r="62" spans="1:12" ht="12.95" customHeight="1">
      <c r="A62" s="213" t="s">
        <v>335</v>
      </c>
      <c r="B62" s="304" t="s">
        <v>968</v>
      </c>
      <c r="C62" s="323">
        <v>2.35</v>
      </c>
      <c r="E62" s="307">
        <f t="shared" si="7"/>
        <v>0</v>
      </c>
      <c r="F62" s="322"/>
      <c r="G62" s="243" t="s">
        <v>1010</v>
      </c>
      <c r="H62" s="258" t="s">
        <v>79</v>
      </c>
      <c r="I62" s="220">
        <v>3.1</v>
      </c>
      <c r="J62" s="309"/>
      <c r="K62" s="310">
        <f t="shared" si="9"/>
        <v>0</v>
      </c>
      <c r="L62" s="295"/>
    </row>
    <row r="63" spans="1:12" ht="12.95" customHeight="1">
      <c r="A63" s="213" t="s">
        <v>336</v>
      </c>
      <c r="B63" s="304" t="s">
        <v>968</v>
      </c>
      <c r="C63" s="308">
        <v>3.62</v>
      </c>
      <c r="D63" s="532"/>
      <c r="E63" s="307">
        <f t="shared" si="7"/>
        <v>0</v>
      </c>
      <c r="F63" s="322"/>
      <c r="G63" s="241" t="s">
        <v>643</v>
      </c>
      <c r="H63" s="237" t="s">
        <v>66</v>
      </c>
      <c r="I63" s="220">
        <v>3.04</v>
      </c>
      <c r="J63" s="309"/>
      <c r="K63" s="310">
        <f t="shared" si="9"/>
        <v>0</v>
      </c>
      <c r="L63" s="295"/>
    </row>
    <row r="64" spans="1:12" ht="12.95" customHeight="1">
      <c r="A64" s="213" t="s">
        <v>337</v>
      </c>
      <c r="B64" s="304" t="s">
        <v>968</v>
      </c>
      <c r="C64" s="308">
        <v>2.75</v>
      </c>
      <c r="D64" s="532"/>
      <c r="E64" s="307">
        <f t="shared" si="7"/>
        <v>0</v>
      </c>
      <c r="F64" s="322"/>
      <c r="G64" s="243" t="s">
        <v>644</v>
      </c>
      <c r="H64" s="258" t="s">
        <v>66</v>
      </c>
      <c r="I64" s="220">
        <v>2.2999999999999998</v>
      </c>
      <c r="J64" s="309"/>
      <c r="K64" s="310">
        <f t="shared" si="9"/>
        <v>0</v>
      </c>
      <c r="L64" s="295"/>
    </row>
    <row r="65" spans="1:13" ht="12.95" customHeight="1">
      <c r="A65" s="213" t="s">
        <v>1009</v>
      </c>
      <c r="B65" s="304" t="s">
        <v>968</v>
      </c>
      <c r="C65" s="308">
        <v>5.5</v>
      </c>
      <c r="D65" s="532"/>
      <c r="E65" s="310">
        <f t="shared" si="7"/>
        <v>0</v>
      </c>
      <c r="F65" s="322"/>
      <c r="G65" s="243" t="s">
        <v>647</v>
      </c>
      <c r="H65" s="258" t="s">
        <v>66</v>
      </c>
      <c r="I65" s="220">
        <v>3.08</v>
      </c>
      <c r="J65" s="309"/>
      <c r="K65" s="310">
        <f t="shared" si="9"/>
        <v>0</v>
      </c>
      <c r="L65" s="295"/>
    </row>
    <row r="66" spans="1:13" ht="12.95" customHeight="1">
      <c r="A66" s="213" t="s">
        <v>631</v>
      </c>
      <c r="B66" s="237" t="s">
        <v>76</v>
      </c>
      <c r="C66" s="94">
        <v>5.45</v>
      </c>
      <c r="D66" s="532"/>
      <c r="E66" s="310">
        <f t="shared" si="7"/>
        <v>0</v>
      </c>
      <c r="F66" s="322"/>
      <c r="G66" s="243" t="s">
        <v>645</v>
      </c>
      <c r="H66" s="258" t="s">
        <v>966</v>
      </c>
      <c r="I66" s="220">
        <v>1.95</v>
      </c>
      <c r="J66" s="309"/>
      <c r="K66" s="310">
        <f t="shared" si="9"/>
        <v>0</v>
      </c>
      <c r="L66" s="295"/>
    </row>
    <row r="67" spans="1:13" ht="12.95" customHeight="1">
      <c r="A67" s="213" t="s">
        <v>632</v>
      </c>
      <c r="B67" s="237" t="s">
        <v>84</v>
      </c>
      <c r="C67" s="308">
        <v>4.45</v>
      </c>
      <c r="D67" s="532"/>
      <c r="E67" s="310">
        <f t="shared" si="7"/>
        <v>0</v>
      </c>
      <c r="F67" s="322"/>
      <c r="G67" s="243" t="s">
        <v>646</v>
      </c>
      <c r="H67" s="258"/>
      <c r="I67" s="85">
        <v>3.25</v>
      </c>
      <c r="J67" s="309"/>
      <c r="K67" s="310">
        <f t="shared" si="9"/>
        <v>0</v>
      </c>
      <c r="L67" s="296"/>
    </row>
    <row r="68" spans="1:13" ht="12.95" customHeight="1" thickBot="1">
      <c r="A68" s="213" t="s">
        <v>633</v>
      </c>
      <c r="B68" s="237" t="s">
        <v>80</v>
      </c>
      <c r="C68" s="308">
        <v>3.78</v>
      </c>
      <c r="D68" s="532"/>
      <c r="E68" s="310">
        <f>C68*D68</f>
        <v>0</v>
      </c>
      <c r="F68" s="302"/>
      <c r="G68" s="213" t="s">
        <v>633</v>
      </c>
      <c r="H68" s="237" t="s">
        <v>77</v>
      </c>
      <c r="I68" s="308">
        <v>2.5499999999999998</v>
      </c>
      <c r="J68" s="532"/>
      <c r="K68" s="310">
        <f>I68*J68</f>
        <v>0</v>
      </c>
      <c r="L68" s="295"/>
    </row>
    <row r="69" spans="1:13" ht="12.95" customHeight="1" thickBot="1">
      <c r="A69" s="244" t="s">
        <v>182</v>
      </c>
      <c r="B69" s="299"/>
      <c r="C69" s="300"/>
      <c r="D69" s="534"/>
      <c r="E69" s="301"/>
      <c r="F69" s="302"/>
      <c r="G69" s="244" t="s">
        <v>182</v>
      </c>
      <c r="H69" s="299"/>
      <c r="I69" s="300"/>
      <c r="J69" s="495"/>
      <c r="K69" s="301"/>
      <c r="L69" s="295"/>
    </row>
    <row r="70" spans="1:13" ht="12.95" customHeight="1">
      <c r="A70" s="241" t="s">
        <v>339</v>
      </c>
      <c r="B70" s="237" t="s">
        <v>967</v>
      </c>
      <c r="C70" s="308">
        <v>2</v>
      </c>
      <c r="D70" s="532"/>
      <c r="E70" s="307">
        <f>C70*D70</f>
        <v>0</v>
      </c>
      <c r="F70" s="302"/>
      <c r="G70" s="213" t="s">
        <v>340</v>
      </c>
      <c r="H70" s="237" t="s">
        <v>967</v>
      </c>
      <c r="I70" s="308">
        <v>1.95</v>
      </c>
      <c r="J70" s="309"/>
      <c r="K70" s="307">
        <f t="shared" ref="K70:K71" si="10">I70*J70</f>
        <v>0</v>
      </c>
      <c r="L70" s="295"/>
    </row>
    <row r="71" spans="1:13" ht="12.95" customHeight="1" thickBot="1">
      <c r="A71" s="213" t="s">
        <v>1007</v>
      </c>
      <c r="B71" s="237" t="s">
        <v>967</v>
      </c>
      <c r="C71" s="308">
        <v>3.9</v>
      </c>
      <c r="D71" s="532"/>
      <c r="E71" s="307">
        <f>C71*D71</f>
        <v>0</v>
      </c>
      <c r="F71" s="302"/>
      <c r="G71" s="242" t="s">
        <v>341</v>
      </c>
      <c r="H71" s="237" t="s">
        <v>967</v>
      </c>
      <c r="I71" s="308">
        <v>2.2000000000000002</v>
      </c>
      <c r="J71" s="309"/>
      <c r="K71" s="310">
        <f t="shared" si="10"/>
        <v>0</v>
      </c>
      <c r="L71" s="295"/>
    </row>
    <row r="72" spans="1:13" ht="12.95" customHeight="1" thickBot="1">
      <c r="A72" s="244" t="s">
        <v>349</v>
      </c>
      <c r="B72" s="299"/>
      <c r="C72" s="300"/>
      <c r="D72" s="534"/>
      <c r="E72" s="301"/>
      <c r="F72" s="312"/>
      <c r="G72" s="244" t="s">
        <v>349</v>
      </c>
      <c r="H72" s="299"/>
      <c r="I72" s="300"/>
      <c r="J72" s="495"/>
      <c r="K72" s="301"/>
      <c r="L72" s="296"/>
    </row>
    <row r="73" spans="1:13" ht="12.95" customHeight="1">
      <c r="A73" s="213" t="s">
        <v>342</v>
      </c>
      <c r="B73" s="237" t="s">
        <v>86</v>
      </c>
      <c r="C73" s="94">
        <v>2.98</v>
      </c>
      <c r="D73" s="536"/>
      <c r="E73" s="307">
        <f t="shared" ref="E73:E78" si="11">C73*D73</f>
        <v>0</v>
      </c>
      <c r="F73" s="312"/>
      <c r="G73" s="243" t="s">
        <v>650</v>
      </c>
      <c r="H73" s="258" t="s">
        <v>86</v>
      </c>
      <c r="I73" s="85">
        <v>2.8</v>
      </c>
      <c r="J73" s="325"/>
      <c r="K73" s="310">
        <f t="shared" si="1"/>
        <v>0</v>
      </c>
      <c r="L73" s="296"/>
    </row>
    <row r="74" spans="1:13" ht="12.95" customHeight="1">
      <c r="A74" s="213" t="s">
        <v>343</v>
      </c>
      <c r="B74" s="237" t="s">
        <v>86</v>
      </c>
      <c r="C74" s="94">
        <v>2.65</v>
      </c>
      <c r="D74" s="532"/>
      <c r="E74" s="307">
        <f t="shared" si="11"/>
        <v>0</v>
      </c>
      <c r="F74" s="312"/>
      <c r="G74" s="243" t="s">
        <v>651</v>
      </c>
      <c r="H74" s="258" t="s">
        <v>88</v>
      </c>
      <c r="I74" s="85">
        <v>2.85</v>
      </c>
      <c r="J74" s="309"/>
      <c r="K74" s="310">
        <f t="shared" si="1"/>
        <v>0</v>
      </c>
      <c r="L74" s="296"/>
    </row>
    <row r="75" spans="1:13" ht="12.95" customHeight="1">
      <c r="A75" s="213" t="s">
        <v>344</v>
      </c>
      <c r="B75" s="237" t="s">
        <v>86</v>
      </c>
      <c r="C75" s="94">
        <v>2.75</v>
      </c>
      <c r="D75" s="532"/>
      <c r="E75" s="307">
        <f t="shared" si="11"/>
        <v>0</v>
      </c>
      <c r="F75" s="312"/>
      <c r="G75" s="243" t="s">
        <v>652</v>
      </c>
      <c r="H75" s="258" t="s">
        <v>88</v>
      </c>
      <c r="I75" s="85">
        <v>2.25</v>
      </c>
      <c r="J75" s="309"/>
      <c r="K75" s="310">
        <f t="shared" si="1"/>
        <v>0</v>
      </c>
      <c r="L75" s="296"/>
    </row>
    <row r="76" spans="1:13" ht="12.95" customHeight="1">
      <c r="A76" s="243" t="s">
        <v>345</v>
      </c>
      <c r="B76" s="258" t="s">
        <v>86</v>
      </c>
      <c r="C76" s="85">
        <v>2.85</v>
      </c>
      <c r="D76" s="532"/>
      <c r="E76" s="307">
        <f t="shared" si="11"/>
        <v>0</v>
      </c>
      <c r="F76" s="312"/>
      <c r="G76" s="243" t="s">
        <v>997</v>
      </c>
      <c r="H76" s="258" t="s">
        <v>88</v>
      </c>
      <c r="I76" s="85">
        <v>3.85</v>
      </c>
      <c r="J76" s="309"/>
      <c r="K76" s="310">
        <f t="shared" ref="K76:K78" si="12">I76*J76</f>
        <v>0</v>
      </c>
      <c r="L76" s="296"/>
    </row>
    <row r="77" spans="1:13" ht="12.95" customHeight="1">
      <c r="A77" s="213" t="s">
        <v>346</v>
      </c>
      <c r="B77" s="237" t="s">
        <v>86</v>
      </c>
      <c r="C77" s="94">
        <v>2.75</v>
      </c>
      <c r="D77" s="532"/>
      <c r="E77" s="307">
        <f t="shared" si="11"/>
        <v>0</v>
      </c>
      <c r="F77" s="327"/>
      <c r="G77" s="243" t="s">
        <v>998</v>
      </c>
      <c r="H77" s="258" t="s">
        <v>88</v>
      </c>
      <c r="I77" s="85">
        <v>5.65</v>
      </c>
      <c r="J77" s="309"/>
      <c r="K77" s="310">
        <f t="shared" si="12"/>
        <v>0</v>
      </c>
      <c r="L77" s="296"/>
    </row>
    <row r="78" spans="1:13" ht="12.95" customHeight="1">
      <c r="A78" s="213" t="s">
        <v>347</v>
      </c>
      <c r="B78" s="237" t="s">
        <v>86</v>
      </c>
      <c r="C78" s="94">
        <v>2.85</v>
      </c>
      <c r="D78" s="532"/>
      <c r="E78" s="310">
        <f t="shared" si="11"/>
        <v>0</v>
      </c>
      <c r="F78" s="302"/>
      <c r="G78" s="243" t="s">
        <v>999</v>
      </c>
      <c r="H78" s="258" t="s">
        <v>88</v>
      </c>
      <c r="I78" s="85">
        <v>5.99</v>
      </c>
      <c r="J78" s="309"/>
      <c r="K78" s="310">
        <f t="shared" si="12"/>
        <v>0</v>
      </c>
    </row>
    <row r="79" spans="1:13" ht="12.95" customHeight="1">
      <c r="A79" s="231" t="s">
        <v>996</v>
      </c>
      <c r="B79" s="237" t="s">
        <v>86</v>
      </c>
      <c r="C79" s="94">
        <v>2.9</v>
      </c>
      <c r="D79" s="532"/>
      <c r="E79" s="310">
        <f t="shared" ref="E79:E81" si="13">C79*D79</f>
        <v>0</v>
      </c>
      <c r="F79" s="302"/>
      <c r="G79" s="243" t="s">
        <v>1000</v>
      </c>
      <c r="H79" s="258" t="s">
        <v>88</v>
      </c>
      <c r="I79" s="85">
        <v>6.8</v>
      </c>
      <c r="J79" s="309"/>
      <c r="K79" s="310">
        <f t="shared" ref="K79" si="14">I79*J79</f>
        <v>0</v>
      </c>
      <c r="L79" s="296"/>
    </row>
    <row r="80" spans="1:13" ht="12.95" customHeight="1">
      <c r="A80" s="243" t="s">
        <v>648</v>
      </c>
      <c r="B80" s="237" t="s">
        <v>88</v>
      </c>
      <c r="C80" s="94">
        <v>3.9</v>
      </c>
      <c r="D80" s="309"/>
      <c r="E80" s="310">
        <f t="shared" si="13"/>
        <v>0</v>
      </c>
      <c r="F80" s="302"/>
      <c r="G80" s="243" t="s">
        <v>1113</v>
      </c>
      <c r="H80" s="258" t="s">
        <v>89</v>
      </c>
      <c r="I80" s="85">
        <v>7.15</v>
      </c>
      <c r="J80" s="309"/>
      <c r="K80" s="310">
        <f>I80*J80</f>
        <v>0</v>
      </c>
      <c r="L80" s="296"/>
      <c r="M80" s="296"/>
    </row>
    <row r="81" spans="1:13" ht="12.95" customHeight="1" thickBot="1">
      <c r="A81" s="243" t="s">
        <v>649</v>
      </c>
      <c r="B81" s="258" t="s">
        <v>88</v>
      </c>
      <c r="C81" s="85">
        <v>4.3</v>
      </c>
      <c r="D81" s="325"/>
      <c r="E81" s="310">
        <f t="shared" si="13"/>
        <v>0</v>
      </c>
      <c r="F81" s="302"/>
      <c r="G81" s="341"/>
      <c r="H81" s="342"/>
      <c r="I81" s="343"/>
      <c r="J81" s="464"/>
      <c r="K81" s="302"/>
      <c r="L81" s="296"/>
      <c r="M81" s="296"/>
    </row>
    <row r="82" spans="1:13" ht="12.95" customHeight="1" thickBot="1">
      <c r="A82" s="244" t="s">
        <v>350</v>
      </c>
      <c r="B82" s="299"/>
      <c r="C82" s="300"/>
      <c r="D82" s="534"/>
      <c r="E82" s="301"/>
      <c r="F82" s="302"/>
      <c r="G82" s="244" t="s">
        <v>350</v>
      </c>
      <c r="H82" s="299"/>
      <c r="I82" s="300"/>
      <c r="J82" s="495"/>
      <c r="K82" s="303"/>
      <c r="L82" s="296"/>
      <c r="M82" s="296"/>
    </row>
    <row r="83" spans="1:13" ht="12.95" customHeight="1">
      <c r="A83" s="213" t="s">
        <v>351</v>
      </c>
      <c r="B83" s="237" t="s">
        <v>90</v>
      </c>
      <c r="C83" s="308">
        <v>1.45</v>
      </c>
      <c r="D83" s="532"/>
      <c r="E83" s="307">
        <f t="shared" ref="E83:E109" si="15">C83*D83</f>
        <v>0</v>
      </c>
      <c r="F83" s="322"/>
      <c r="G83" s="243" t="s">
        <v>653</v>
      </c>
      <c r="H83" s="258" t="s">
        <v>160</v>
      </c>
      <c r="I83" s="220">
        <v>5.4</v>
      </c>
      <c r="J83" s="309"/>
      <c r="K83" s="310">
        <f t="shared" si="1"/>
        <v>0</v>
      </c>
      <c r="L83" s="296"/>
      <c r="M83" s="296"/>
    </row>
    <row r="84" spans="1:13" ht="12.95" customHeight="1">
      <c r="A84" s="213" t="s">
        <v>352</v>
      </c>
      <c r="B84" s="237" t="s">
        <v>73</v>
      </c>
      <c r="C84" s="308">
        <v>2.0699999999999998</v>
      </c>
      <c r="D84" s="532"/>
      <c r="E84" s="307">
        <f t="shared" si="15"/>
        <v>0</v>
      </c>
      <c r="F84" s="322"/>
      <c r="G84" s="243" t="s">
        <v>1092</v>
      </c>
      <c r="H84" s="258" t="s">
        <v>84</v>
      </c>
      <c r="I84" s="85">
        <v>3.2</v>
      </c>
      <c r="J84" s="309"/>
      <c r="K84" s="310">
        <f t="shared" si="1"/>
        <v>0</v>
      </c>
      <c r="L84" s="296"/>
      <c r="M84" s="296"/>
    </row>
    <row r="85" spans="1:13" ht="12.95" customHeight="1">
      <c r="A85" s="213" t="s">
        <v>353</v>
      </c>
      <c r="B85" s="237" t="s">
        <v>78</v>
      </c>
      <c r="C85" s="308">
        <v>2.15</v>
      </c>
      <c r="D85" s="532"/>
      <c r="E85" s="307">
        <f t="shared" si="15"/>
        <v>0</v>
      </c>
      <c r="F85" s="312"/>
      <c r="G85" s="243" t="s">
        <v>959</v>
      </c>
      <c r="H85" s="258" t="s">
        <v>655</v>
      </c>
      <c r="I85" s="85">
        <v>2.5499999999999998</v>
      </c>
      <c r="J85" s="309"/>
      <c r="K85" s="310">
        <f t="shared" si="1"/>
        <v>0</v>
      </c>
      <c r="L85" s="296"/>
      <c r="M85" s="296"/>
    </row>
    <row r="86" spans="1:13" ht="12.95" customHeight="1">
      <c r="A86" s="213" t="s">
        <v>354</v>
      </c>
      <c r="B86" s="237" t="s">
        <v>91</v>
      </c>
      <c r="C86" s="308">
        <v>1.44</v>
      </c>
      <c r="D86" s="532"/>
      <c r="E86" s="307">
        <f t="shared" si="15"/>
        <v>0</v>
      </c>
      <c r="G86" s="243" t="s">
        <v>960</v>
      </c>
      <c r="H86" s="258" t="s">
        <v>655</v>
      </c>
      <c r="I86" s="85">
        <v>2.25</v>
      </c>
      <c r="J86" s="309"/>
      <c r="K86" s="310">
        <f t="shared" si="1"/>
        <v>0</v>
      </c>
      <c r="L86" s="296"/>
      <c r="M86" s="296"/>
    </row>
    <row r="87" spans="1:13" ht="12.95" customHeight="1">
      <c r="A87" s="213" t="s">
        <v>355</v>
      </c>
      <c r="B87" s="237" t="s">
        <v>73</v>
      </c>
      <c r="C87" s="308">
        <v>4.2</v>
      </c>
      <c r="D87" s="532"/>
      <c r="E87" s="307">
        <f t="shared" si="15"/>
        <v>0</v>
      </c>
      <c r="F87" s="302"/>
      <c r="G87" s="243" t="s">
        <v>654</v>
      </c>
      <c r="H87" s="258" t="s">
        <v>969</v>
      </c>
      <c r="I87" s="85">
        <v>2.35</v>
      </c>
      <c r="J87" s="309"/>
      <c r="K87" s="310">
        <f t="shared" ref="K87:K99" si="16">I87*J87</f>
        <v>0</v>
      </c>
      <c r="L87" s="328"/>
      <c r="M87" s="296"/>
    </row>
    <row r="88" spans="1:13" ht="12.95" customHeight="1">
      <c r="A88" s="213" t="s">
        <v>356</v>
      </c>
      <c r="B88" s="237" t="s">
        <v>91</v>
      </c>
      <c r="C88" s="308">
        <v>2.95</v>
      </c>
      <c r="D88" s="532"/>
      <c r="E88" s="307">
        <f t="shared" si="15"/>
        <v>0</v>
      </c>
      <c r="F88" s="302"/>
      <c r="G88" s="243" t="s">
        <v>657</v>
      </c>
      <c r="H88" s="258" t="s">
        <v>94</v>
      </c>
      <c r="I88" s="85">
        <v>3.1</v>
      </c>
      <c r="J88" s="309"/>
      <c r="K88" s="310">
        <f t="shared" si="16"/>
        <v>0</v>
      </c>
      <c r="L88" s="296"/>
      <c r="M88" s="296"/>
    </row>
    <row r="89" spans="1:13" ht="12.95" customHeight="1">
      <c r="A89" s="213" t="s">
        <v>990</v>
      </c>
      <c r="B89" s="237" t="s">
        <v>91</v>
      </c>
      <c r="C89" s="308">
        <v>1.75</v>
      </c>
      <c r="D89" s="532"/>
      <c r="E89" s="307">
        <f t="shared" si="15"/>
        <v>0</v>
      </c>
      <c r="F89" s="302"/>
      <c r="G89" s="243" t="s">
        <v>1093</v>
      </c>
      <c r="H89" s="258" t="s">
        <v>216</v>
      </c>
      <c r="I89" s="85">
        <v>4.95</v>
      </c>
      <c r="J89" s="309"/>
      <c r="K89" s="310">
        <f t="shared" si="16"/>
        <v>0</v>
      </c>
      <c r="L89" s="296"/>
      <c r="M89" s="296"/>
    </row>
    <row r="90" spans="1:13" ht="12.95" customHeight="1">
      <c r="A90" s="213" t="s">
        <v>357</v>
      </c>
      <c r="B90" s="237" t="s">
        <v>77</v>
      </c>
      <c r="C90" s="308">
        <v>3.14</v>
      </c>
      <c r="D90" s="532"/>
      <c r="E90" s="307">
        <f t="shared" si="15"/>
        <v>0</v>
      </c>
      <c r="F90" s="302"/>
      <c r="G90" s="243" t="s">
        <v>658</v>
      </c>
      <c r="H90" s="258" t="s">
        <v>96</v>
      </c>
      <c r="I90" s="220">
        <v>4.9000000000000004</v>
      </c>
      <c r="J90" s="309"/>
      <c r="K90" s="310">
        <f t="shared" si="16"/>
        <v>0</v>
      </c>
      <c r="M90" s="296"/>
    </row>
    <row r="91" spans="1:13" ht="12.95" customHeight="1">
      <c r="A91" s="563" t="s">
        <v>1065</v>
      </c>
      <c r="B91" s="237" t="s">
        <v>73</v>
      </c>
      <c r="C91" s="308">
        <v>3.25</v>
      </c>
      <c r="D91" s="532"/>
      <c r="E91" s="307">
        <f t="shared" ref="E91" si="17">C91*D91</f>
        <v>0</v>
      </c>
      <c r="F91" s="302"/>
      <c r="G91" s="243" t="s">
        <v>659</v>
      </c>
      <c r="H91" s="258" t="s">
        <v>96</v>
      </c>
      <c r="I91" s="220">
        <v>5.05</v>
      </c>
      <c r="J91" s="309"/>
      <c r="K91" s="310">
        <f t="shared" si="16"/>
        <v>0</v>
      </c>
      <c r="L91" s="296"/>
      <c r="M91" s="296"/>
    </row>
    <row r="92" spans="1:13" ht="12.95" customHeight="1">
      <c r="A92" s="213" t="s">
        <v>358</v>
      </c>
      <c r="B92" s="237" t="s">
        <v>73</v>
      </c>
      <c r="C92" s="308">
        <v>3.25</v>
      </c>
      <c r="D92" s="532"/>
      <c r="E92" s="307">
        <f t="shared" si="15"/>
        <v>0</v>
      </c>
      <c r="F92" s="302"/>
      <c r="G92" s="243" t="s">
        <v>660</v>
      </c>
      <c r="H92" s="258" t="s">
        <v>96</v>
      </c>
      <c r="I92" s="220">
        <v>5.05</v>
      </c>
      <c r="J92" s="309"/>
      <c r="K92" s="310">
        <f t="shared" si="16"/>
        <v>0</v>
      </c>
      <c r="L92" s="296"/>
      <c r="M92" s="296"/>
    </row>
    <row r="93" spans="1:13" ht="12.95" customHeight="1">
      <c r="A93" s="213" t="s">
        <v>981</v>
      </c>
      <c r="B93" s="237" t="s">
        <v>210</v>
      </c>
      <c r="C93" s="308">
        <v>3.55</v>
      </c>
      <c r="D93" s="532"/>
      <c r="E93" s="307">
        <f t="shared" si="15"/>
        <v>0</v>
      </c>
      <c r="F93" s="302"/>
      <c r="G93" s="243" t="s">
        <v>661</v>
      </c>
      <c r="H93" s="329" t="s">
        <v>90</v>
      </c>
      <c r="I93" s="220">
        <v>1.94</v>
      </c>
      <c r="J93" s="309"/>
      <c r="K93" s="310">
        <f t="shared" si="16"/>
        <v>0</v>
      </c>
      <c r="L93" s="296"/>
      <c r="M93" s="296"/>
    </row>
    <row r="94" spans="1:13" ht="12.95" customHeight="1">
      <c r="A94" s="213" t="s">
        <v>359</v>
      </c>
      <c r="B94" s="237" t="s">
        <v>210</v>
      </c>
      <c r="C94" s="308">
        <v>3.28</v>
      </c>
      <c r="D94" s="532"/>
      <c r="E94" s="307">
        <f t="shared" si="15"/>
        <v>0</v>
      </c>
      <c r="F94" s="302"/>
      <c r="G94" s="243" t="s">
        <v>662</v>
      </c>
      <c r="H94" s="275" t="s">
        <v>164</v>
      </c>
      <c r="I94" s="330">
        <v>5.5</v>
      </c>
      <c r="J94" s="497"/>
      <c r="K94" s="310">
        <f t="shared" si="16"/>
        <v>0</v>
      </c>
      <c r="L94" s="296"/>
      <c r="M94" s="296"/>
    </row>
    <row r="95" spans="1:13" ht="12.95" customHeight="1">
      <c r="A95" s="213" t="s">
        <v>360</v>
      </c>
      <c r="B95" s="237" t="s">
        <v>84</v>
      </c>
      <c r="C95" s="308">
        <v>3.2</v>
      </c>
      <c r="D95" s="532"/>
      <c r="E95" s="307">
        <f t="shared" si="15"/>
        <v>0</v>
      </c>
      <c r="F95" s="302"/>
      <c r="G95" s="243" t="s">
        <v>663</v>
      </c>
      <c r="H95" s="275" t="s">
        <v>165</v>
      </c>
      <c r="I95" s="330">
        <v>1.38</v>
      </c>
      <c r="J95" s="497"/>
      <c r="K95" s="310">
        <f t="shared" si="16"/>
        <v>0</v>
      </c>
      <c r="L95" s="296"/>
      <c r="M95" s="296"/>
    </row>
    <row r="96" spans="1:13" ht="12.95" customHeight="1">
      <c r="A96" s="213" t="s">
        <v>361</v>
      </c>
      <c r="B96" s="237" t="s">
        <v>84</v>
      </c>
      <c r="C96" s="308">
        <v>4.5</v>
      </c>
      <c r="D96" s="532"/>
      <c r="E96" s="307">
        <f t="shared" si="15"/>
        <v>0</v>
      </c>
      <c r="F96" s="302"/>
      <c r="G96" s="243" t="s">
        <v>664</v>
      </c>
      <c r="H96" s="331" t="s">
        <v>77</v>
      </c>
      <c r="I96" s="220">
        <v>3.9</v>
      </c>
      <c r="J96" s="309"/>
      <c r="K96" s="310">
        <f t="shared" si="16"/>
        <v>0</v>
      </c>
      <c r="L96" s="296"/>
      <c r="M96" s="296"/>
    </row>
    <row r="97" spans="1:13" ht="12.95" customHeight="1">
      <c r="A97" s="213" t="s">
        <v>362</v>
      </c>
      <c r="B97" s="237" t="s">
        <v>162</v>
      </c>
      <c r="C97" s="308">
        <v>1.56</v>
      </c>
      <c r="D97" s="532"/>
      <c r="E97" s="307">
        <f t="shared" si="15"/>
        <v>0</v>
      </c>
      <c r="F97" s="302"/>
      <c r="G97" s="243" t="s">
        <v>665</v>
      </c>
      <c r="H97" s="331" t="s">
        <v>90</v>
      </c>
      <c r="I97" s="220">
        <v>2.2000000000000002</v>
      </c>
      <c r="J97" s="309"/>
      <c r="K97" s="310">
        <f t="shared" ref="K97" si="18">I97*J97</f>
        <v>0</v>
      </c>
      <c r="L97" s="296"/>
      <c r="M97" s="296"/>
    </row>
    <row r="98" spans="1:13" ht="12.95" customHeight="1">
      <c r="A98" s="213" t="s">
        <v>363</v>
      </c>
      <c r="B98" s="237">
        <v>200</v>
      </c>
      <c r="C98" s="308">
        <v>2.31</v>
      </c>
      <c r="D98" s="532"/>
      <c r="E98" s="307">
        <f t="shared" si="15"/>
        <v>0</v>
      </c>
      <c r="F98" s="302"/>
      <c r="G98" s="265" t="s">
        <v>666</v>
      </c>
      <c r="H98" s="331" t="s">
        <v>90</v>
      </c>
      <c r="I98" s="220">
        <v>5.9</v>
      </c>
      <c r="J98" s="309"/>
      <c r="K98" s="310">
        <f t="shared" si="16"/>
        <v>0</v>
      </c>
      <c r="L98" s="296"/>
      <c r="M98" s="296"/>
    </row>
    <row r="99" spans="1:13" ht="12.95" customHeight="1">
      <c r="A99" s="213" t="s">
        <v>364</v>
      </c>
      <c r="B99" s="237" t="s">
        <v>93</v>
      </c>
      <c r="C99" s="308">
        <v>3.85</v>
      </c>
      <c r="D99" s="532"/>
      <c r="E99" s="307">
        <f t="shared" si="15"/>
        <v>0</v>
      </c>
      <c r="F99" s="302"/>
      <c r="G99" s="265" t="s">
        <v>667</v>
      </c>
      <c r="H99" s="331" t="s">
        <v>90</v>
      </c>
      <c r="I99" s="220">
        <v>5.5</v>
      </c>
      <c r="J99" s="309"/>
      <c r="K99" s="310">
        <f t="shared" si="16"/>
        <v>0</v>
      </c>
      <c r="L99" s="296"/>
      <c r="M99" s="296"/>
    </row>
    <row r="100" spans="1:13" ht="12.95" customHeight="1">
      <c r="A100" s="567" t="s">
        <v>1114</v>
      </c>
      <c r="B100" s="237" t="s">
        <v>156</v>
      </c>
      <c r="C100" s="308">
        <v>3.4</v>
      </c>
      <c r="D100" s="532"/>
      <c r="E100" s="307">
        <f t="shared" si="15"/>
        <v>0</v>
      </c>
      <c r="F100" s="302"/>
      <c r="G100" s="243" t="s">
        <v>668</v>
      </c>
      <c r="H100" s="258" t="s">
        <v>97</v>
      </c>
      <c r="I100" s="85">
        <v>1.85</v>
      </c>
      <c r="J100" s="309"/>
      <c r="K100" s="310">
        <f t="shared" ref="K100:K109" si="19">I100*J100</f>
        <v>0</v>
      </c>
      <c r="L100" s="296"/>
      <c r="M100" s="296"/>
    </row>
    <row r="101" spans="1:13" ht="12.95" customHeight="1">
      <c r="A101" s="213" t="s">
        <v>365</v>
      </c>
      <c r="B101" s="237" t="s">
        <v>74</v>
      </c>
      <c r="C101" s="308">
        <v>2.3199999999999998</v>
      </c>
      <c r="D101" s="532"/>
      <c r="E101" s="307">
        <f t="shared" si="15"/>
        <v>0</v>
      </c>
      <c r="F101" s="302"/>
      <c r="G101" s="243" t="s">
        <v>669</v>
      </c>
      <c r="H101" s="258" t="s">
        <v>98</v>
      </c>
      <c r="I101" s="85">
        <v>1.85</v>
      </c>
      <c r="J101" s="309"/>
      <c r="K101" s="310">
        <f t="shared" si="19"/>
        <v>0</v>
      </c>
      <c r="L101" s="296"/>
      <c r="M101" s="296"/>
    </row>
    <row r="102" spans="1:13" ht="12.95" customHeight="1">
      <c r="A102" s="213" t="s">
        <v>366</v>
      </c>
      <c r="B102" s="237" t="s">
        <v>73</v>
      </c>
      <c r="C102" s="308">
        <v>2.5</v>
      </c>
      <c r="D102" s="532"/>
      <c r="E102" s="307">
        <f t="shared" si="15"/>
        <v>0</v>
      </c>
      <c r="F102" s="302"/>
      <c r="G102" s="243" t="s">
        <v>670</v>
      </c>
      <c r="H102" s="258" t="s">
        <v>99</v>
      </c>
      <c r="I102" s="85">
        <v>3.05</v>
      </c>
      <c r="J102" s="309"/>
      <c r="K102" s="310">
        <f t="shared" si="19"/>
        <v>0</v>
      </c>
      <c r="L102" s="296"/>
      <c r="M102" s="296"/>
    </row>
    <row r="103" spans="1:13" ht="12.95" customHeight="1">
      <c r="A103" s="213" t="s">
        <v>367</v>
      </c>
      <c r="B103" s="237" t="s">
        <v>74</v>
      </c>
      <c r="C103" s="308">
        <v>2.95</v>
      </c>
      <c r="D103" s="532"/>
      <c r="E103" s="307">
        <f t="shared" si="15"/>
        <v>0</v>
      </c>
      <c r="F103" s="302"/>
      <c r="G103" s="243" t="s">
        <v>671</v>
      </c>
      <c r="H103" s="258" t="s">
        <v>82</v>
      </c>
      <c r="I103" s="85">
        <v>3.03</v>
      </c>
      <c r="J103" s="309"/>
      <c r="K103" s="310">
        <f t="shared" si="19"/>
        <v>0</v>
      </c>
      <c r="L103" s="296"/>
      <c r="M103" s="296"/>
    </row>
    <row r="104" spans="1:13" ht="12.95" customHeight="1">
      <c r="A104" s="213" t="s">
        <v>368</v>
      </c>
      <c r="B104" s="237" t="s">
        <v>74</v>
      </c>
      <c r="C104" s="308">
        <v>2.35</v>
      </c>
      <c r="D104" s="532"/>
      <c r="E104" s="307">
        <f t="shared" si="15"/>
        <v>0</v>
      </c>
      <c r="F104" s="302"/>
      <c r="G104" s="243" t="s">
        <v>672</v>
      </c>
      <c r="H104" s="258" t="s">
        <v>100</v>
      </c>
      <c r="I104" s="85">
        <v>3.6</v>
      </c>
      <c r="J104" s="309"/>
      <c r="K104" s="310">
        <f t="shared" si="19"/>
        <v>0</v>
      </c>
      <c r="L104" s="296"/>
      <c r="M104" s="296"/>
    </row>
    <row r="105" spans="1:13" ht="12.95" customHeight="1">
      <c r="A105" s="213" t="s">
        <v>369</v>
      </c>
      <c r="B105" s="237" t="s">
        <v>74</v>
      </c>
      <c r="C105" s="308">
        <v>2.4</v>
      </c>
      <c r="D105" s="532"/>
      <c r="E105" s="307">
        <f t="shared" si="15"/>
        <v>0</v>
      </c>
      <c r="F105" s="302"/>
      <c r="G105" s="243" t="s">
        <v>673</v>
      </c>
      <c r="H105" s="258" t="s">
        <v>100</v>
      </c>
      <c r="I105" s="85">
        <v>3.7</v>
      </c>
      <c r="J105" s="309"/>
      <c r="K105" s="310">
        <f t="shared" si="19"/>
        <v>0</v>
      </c>
      <c r="L105" s="296"/>
      <c r="M105" s="296"/>
    </row>
    <row r="106" spans="1:13" ht="12.95" customHeight="1">
      <c r="A106" s="213" t="s">
        <v>370</v>
      </c>
      <c r="B106" s="237" t="s">
        <v>84</v>
      </c>
      <c r="C106" s="308">
        <v>2.8</v>
      </c>
      <c r="D106" s="532"/>
      <c r="E106" s="307">
        <f t="shared" si="15"/>
        <v>0</v>
      </c>
      <c r="F106" s="302"/>
      <c r="G106" s="243" t="s">
        <v>674</v>
      </c>
      <c r="H106" s="258" t="s">
        <v>100</v>
      </c>
      <c r="I106" s="85">
        <v>3.9</v>
      </c>
      <c r="J106" s="309"/>
      <c r="K106" s="310">
        <f t="shared" si="19"/>
        <v>0</v>
      </c>
      <c r="L106" s="296"/>
      <c r="M106" s="296"/>
    </row>
    <row r="107" spans="1:13" ht="12.95" customHeight="1">
      <c r="A107" s="213" t="s">
        <v>371</v>
      </c>
      <c r="B107" s="237" t="s">
        <v>92</v>
      </c>
      <c r="C107" s="308">
        <v>2.9</v>
      </c>
      <c r="D107" s="532"/>
      <c r="E107" s="307">
        <f t="shared" si="15"/>
        <v>0</v>
      </c>
      <c r="F107" s="302"/>
      <c r="G107" s="559" t="s">
        <v>1031</v>
      </c>
      <c r="H107" s="237" t="s">
        <v>101</v>
      </c>
      <c r="I107" s="85">
        <v>2.15</v>
      </c>
      <c r="J107" s="309"/>
      <c r="K107" s="310">
        <f t="shared" si="19"/>
        <v>0</v>
      </c>
      <c r="L107" s="296"/>
      <c r="M107" s="296"/>
    </row>
    <row r="108" spans="1:13" ht="12.95" customHeight="1">
      <c r="A108" s="213" t="s">
        <v>372</v>
      </c>
      <c r="B108" s="332" t="s">
        <v>267</v>
      </c>
      <c r="C108" s="85">
        <v>2.98</v>
      </c>
      <c r="D108" s="532"/>
      <c r="E108" s="310">
        <f t="shared" si="15"/>
        <v>0</v>
      </c>
      <c r="F108" s="302"/>
      <c r="G108" s="242" t="s">
        <v>675</v>
      </c>
      <c r="H108" s="304" t="s">
        <v>101</v>
      </c>
      <c r="I108" s="316">
        <v>1.8</v>
      </c>
      <c r="J108" s="306"/>
      <c r="K108" s="310">
        <f t="shared" si="19"/>
        <v>0</v>
      </c>
      <c r="L108" s="296"/>
      <c r="M108" s="296"/>
    </row>
    <row r="109" spans="1:13" ht="12.95" customHeight="1">
      <c r="A109" s="265" t="s">
        <v>95</v>
      </c>
      <c r="B109" s="331" t="s">
        <v>93</v>
      </c>
      <c r="C109" s="233">
        <v>4.5999999999999996</v>
      </c>
      <c r="D109" s="535"/>
      <c r="E109" s="310">
        <f t="shared" si="15"/>
        <v>0</v>
      </c>
      <c r="F109" s="302"/>
      <c r="G109" s="213" t="s">
        <v>676</v>
      </c>
      <c r="H109" s="335" t="s">
        <v>135</v>
      </c>
      <c r="I109" s="85">
        <v>1.48</v>
      </c>
      <c r="J109" s="309"/>
      <c r="K109" s="310">
        <f t="shared" si="19"/>
        <v>0</v>
      </c>
      <c r="L109" s="296"/>
      <c r="M109" s="296"/>
    </row>
    <row r="110" spans="1:13" ht="12.95" customHeight="1" thickBot="1">
      <c r="A110" s="265" t="s">
        <v>1011</v>
      </c>
      <c r="B110" s="331" t="s">
        <v>1012</v>
      </c>
      <c r="C110" s="233">
        <v>1.9</v>
      </c>
      <c r="D110" s="535"/>
      <c r="E110" s="310">
        <f t="shared" ref="E110" si="20">C110*D110</f>
        <v>0</v>
      </c>
      <c r="F110" s="302"/>
      <c r="G110" s="231"/>
      <c r="H110" s="239"/>
      <c r="I110" s="343"/>
      <c r="J110" s="464"/>
      <c r="K110" s="302"/>
      <c r="L110" s="296"/>
      <c r="M110" s="296"/>
    </row>
    <row r="111" spans="1:13" ht="12.95" customHeight="1" thickBot="1">
      <c r="A111" s="244" t="s">
        <v>921</v>
      </c>
      <c r="B111" s="299"/>
      <c r="C111" s="300"/>
      <c r="D111" s="534"/>
      <c r="E111" s="301"/>
      <c r="F111" s="302"/>
      <c r="G111" s="244" t="s">
        <v>921</v>
      </c>
      <c r="H111" s="299"/>
      <c r="I111" s="300"/>
      <c r="J111" s="495"/>
      <c r="K111" s="303"/>
      <c r="L111" s="296"/>
      <c r="M111" s="296"/>
    </row>
    <row r="112" spans="1:13" ht="12.95" customHeight="1">
      <c r="A112" s="243" t="s">
        <v>373</v>
      </c>
      <c r="B112" s="258" t="s">
        <v>90</v>
      </c>
      <c r="C112" s="85">
        <v>3.15</v>
      </c>
      <c r="D112" s="532"/>
      <c r="E112" s="307">
        <f t="shared" ref="E112:E133" si="21">C112*D112</f>
        <v>0</v>
      </c>
      <c r="F112" s="302"/>
      <c r="G112" s="231" t="s">
        <v>677</v>
      </c>
      <c r="H112" s="258" t="s">
        <v>73</v>
      </c>
      <c r="I112" s="94">
        <v>3.49</v>
      </c>
      <c r="J112" s="334"/>
      <c r="K112" s="310">
        <f t="shared" ref="K112:K128" si="22">I112*J112</f>
        <v>0</v>
      </c>
      <c r="L112" s="296"/>
      <c r="M112" s="296"/>
    </row>
    <row r="113" spans="1:14" ht="12.95" customHeight="1">
      <c r="A113" s="243" t="s">
        <v>258</v>
      </c>
      <c r="B113" s="258" t="s">
        <v>90</v>
      </c>
      <c r="C113" s="220">
        <v>3.15</v>
      </c>
      <c r="D113" s="532"/>
      <c r="E113" s="307">
        <f t="shared" si="21"/>
        <v>0</v>
      </c>
      <c r="F113" s="302"/>
      <c r="G113" s="243" t="s">
        <v>678</v>
      </c>
      <c r="H113" s="258" t="s">
        <v>90</v>
      </c>
      <c r="I113" s="85">
        <v>3.3</v>
      </c>
      <c r="J113" s="334"/>
      <c r="K113" s="310">
        <f t="shared" si="22"/>
        <v>0</v>
      </c>
      <c r="L113" s="296"/>
      <c r="M113" s="296"/>
    </row>
    <row r="114" spans="1:14" ht="12.95" customHeight="1">
      <c r="A114" s="245" t="s">
        <v>374</v>
      </c>
      <c r="B114" s="237" t="s">
        <v>77</v>
      </c>
      <c r="C114" s="333">
        <v>3.2</v>
      </c>
      <c r="D114" s="537"/>
      <c r="E114" s="307">
        <f t="shared" si="21"/>
        <v>0</v>
      </c>
      <c r="F114" s="302"/>
      <c r="G114" s="243" t="s">
        <v>113</v>
      </c>
      <c r="H114" s="258" t="s">
        <v>74</v>
      </c>
      <c r="I114" s="220">
        <v>3.4</v>
      </c>
      <c r="J114" s="334"/>
      <c r="K114" s="310">
        <f t="shared" si="22"/>
        <v>0</v>
      </c>
      <c r="L114" s="296"/>
      <c r="M114" s="296"/>
    </row>
    <row r="115" spans="1:14" ht="12.95" customHeight="1">
      <c r="A115" s="245" t="s">
        <v>375</v>
      </c>
      <c r="B115" s="237" t="s">
        <v>77</v>
      </c>
      <c r="C115" s="333">
        <v>3.2</v>
      </c>
      <c r="D115" s="537"/>
      <c r="E115" s="307">
        <f t="shared" si="21"/>
        <v>0</v>
      </c>
      <c r="F115" s="302"/>
      <c r="G115" s="243" t="s">
        <v>679</v>
      </c>
      <c r="H115" s="258" t="s">
        <v>107</v>
      </c>
      <c r="I115" s="220">
        <v>3.8</v>
      </c>
      <c r="J115" s="334"/>
      <c r="K115" s="310">
        <f t="shared" si="22"/>
        <v>0</v>
      </c>
      <c r="L115" s="296"/>
      <c r="M115" s="296"/>
    </row>
    <row r="116" spans="1:14" ht="12.95" customHeight="1" thickBot="1">
      <c r="A116" s="248" t="s">
        <v>376</v>
      </c>
      <c r="B116" s="237" t="s">
        <v>77</v>
      </c>
      <c r="C116" s="308">
        <v>4.8499999999999996</v>
      </c>
      <c r="D116" s="538"/>
      <c r="E116" s="307">
        <f t="shared" si="21"/>
        <v>0</v>
      </c>
      <c r="F116" s="302"/>
      <c r="G116" s="243" t="s">
        <v>296</v>
      </c>
      <c r="H116" s="258" t="s">
        <v>77</v>
      </c>
      <c r="I116" s="220">
        <v>4.5</v>
      </c>
      <c r="J116" s="334"/>
      <c r="K116" s="310">
        <f t="shared" si="22"/>
        <v>0</v>
      </c>
      <c r="L116" s="296"/>
      <c r="M116" s="296"/>
    </row>
    <row r="117" spans="1:14" ht="12.95" customHeight="1" thickBot="1">
      <c r="A117" s="244" t="s">
        <v>921</v>
      </c>
      <c r="B117" s="299"/>
      <c r="C117" s="300"/>
      <c r="D117" s="534"/>
      <c r="E117" s="301"/>
      <c r="F117" s="302"/>
      <c r="G117" s="244" t="s">
        <v>921</v>
      </c>
      <c r="H117" s="299"/>
      <c r="I117" s="300"/>
      <c r="J117" s="495"/>
      <c r="K117" s="303"/>
      <c r="L117" s="296"/>
      <c r="M117" s="296"/>
    </row>
    <row r="118" spans="1:14" ht="12.95" customHeight="1">
      <c r="A118" s="245" t="s">
        <v>377</v>
      </c>
      <c r="B118" s="237" t="s">
        <v>77</v>
      </c>
      <c r="C118" s="308">
        <v>4.8499999999999996</v>
      </c>
      <c r="D118" s="538"/>
      <c r="E118" s="307">
        <f t="shared" si="21"/>
        <v>0</v>
      </c>
      <c r="F118" s="302"/>
      <c r="G118" s="243" t="s">
        <v>255</v>
      </c>
      <c r="H118" s="258" t="s">
        <v>77</v>
      </c>
      <c r="I118" s="220">
        <v>3.1</v>
      </c>
      <c r="J118" s="334"/>
      <c r="K118" s="310">
        <f t="shared" si="22"/>
        <v>0</v>
      </c>
      <c r="L118" s="296"/>
      <c r="M118" s="296"/>
    </row>
    <row r="119" spans="1:14" ht="12.95" customHeight="1">
      <c r="A119" s="245" t="s">
        <v>378</v>
      </c>
      <c r="B119" s="237" t="s">
        <v>102</v>
      </c>
      <c r="C119" s="308">
        <v>4.55</v>
      </c>
      <c r="D119" s="538"/>
      <c r="E119" s="307">
        <f t="shared" si="21"/>
        <v>0</v>
      </c>
      <c r="F119" s="302"/>
      <c r="G119" s="243" t="s">
        <v>680</v>
      </c>
      <c r="H119" s="258" t="s">
        <v>73</v>
      </c>
      <c r="I119" s="220">
        <v>3.3</v>
      </c>
      <c r="J119" s="334"/>
      <c r="K119" s="310">
        <f t="shared" si="22"/>
        <v>0</v>
      </c>
      <c r="L119" s="296"/>
      <c r="M119" s="296"/>
    </row>
    <row r="120" spans="1:14" ht="12.95" customHeight="1">
      <c r="A120" s="245" t="s">
        <v>379</v>
      </c>
      <c r="B120" s="262" t="s">
        <v>159</v>
      </c>
      <c r="C120" s="308">
        <v>1.8</v>
      </c>
      <c r="D120" s="538"/>
      <c r="E120" s="307">
        <f t="shared" si="21"/>
        <v>0</v>
      </c>
      <c r="F120" s="302"/>
      <c r="G120" s="245" t="s">
        <v>681</v>
      </c>
      <c r="H120" s="237" t="s">
        <v>105</v>
      </c>
      <c r="I120" s="308">
        <v>3.1</v>
      </c>
      <c r="J120" s="334"/>
      <c r="K120" s="310">
        <f t="shared" si="22"/>
        <v>0</v>
      </c>
      <c r="L120" s="296"/>
      <c r="M120" s="296"/>
    </row>
    <row r="121" spans="1:14" ht="12.95" customHeight="1">
      <c r="A121" s="245" t="s">
        <v>380</v>
      </c>
      <c r="B121" s="262" t="s">
        <v>159</v>
      </c>
      <c r="C121" s="308">
        <v>2.7</v>
      </c>
      <c r="D121" s="538"/>
      <c r="E121" s="307">
        <f t="shared" si="21"/>
        <v>0</v>
      </c>
      <c r="F121" s="302"/>
      <c r="G121" s="243" t="s">
        <v>110</v>
      </c>
      <c r="H121" s="258" t="s">
        <v>73</v>
      </c>
      <c r="I121" s="220">
        <v>4.45</v>
      </c>
      <c r="J121" s="334"/>
      <c r="K121" s="310">
        <f t="shared" si="22"/>
        <v>0</v>
      </c>
      <c r="L121" s="296"/>
      <c r="M121" s="296"/>
    </row>
    <row r="122" spans="1:14" ht="12.95" customHeight="1">
      <c r="A122" s="245" t="s">
        <v>381</v>
      </c>
      <c r="B122" s="262" t="s">
        <v>159</v>
      </c>
      <c r="C122" s="308">
        <v>3.35</v>
      </c>
      <c r="D122" s="538"/>
      <c r="E122" s="307">
        <f t="shared" si="21"/>
        <v>0</v>
      </c>
      <c r="F122" s="302"/>
      <c r="G122" s="243" t="s">
        <v>111</v>
      </c>
      <c r="H122" s="258" t="s">
        <v>90</v>
      </c>
      <c r="I122" s="220">
        <v>3.2</v>
      </c>
      <c r="J122" s="334"/>
      <c r="K122" s="310">
        <f t="shared" si="22"/>
        <v>0</v>
      </c>
      <c r="L122" s="296"/>
    </row>
    <row r="123" spans="1:14" ht="12.95" customHeight="1">
      <c r="A123" s="245" t="s">
        <v>382</v>
      </c>
      <c r="B123" s="262" t="s">
        <v>159</v>
      </c>
      <c r="C123" s="308">
        <v>4.25</v>
      </c>
      <c r="D123" s="538"/>
      <c r="E123" s="307">
        <f t="shared" si="21"/>
        <v>0</v>
      </c>
      <c r="F123" s="302"/>
      <c r="G123" s="243" t="s">
        <v>109</v>
      </c>
      <c r="H123" s="258" t="s">
        <v>203</v>
      </c>
      <c r="I123" s="220">
        <v>6.3</v>
      </c>
      <c r="J123" s="334"/>
      <c r="K123" s="310">
        <f t="shared" si="22"/>
        <v>0</v>
      </c>
      <c r="L123" s="296"/>
    </row>
    <row r="124" spans="1:14" ht="12.95" customHeight="1">
      <c r="A124" s="245" t="s">
        <v>383</v>
      </c>
      <c r="B124" s="262" t="s">
        <v>159</v>
      </c>
      <c r="C124" s="308">
        <v>3.9</v>
      </c>
      <c r="D124" s="538"/>
      <c r="E124" s="307">
        <f t="shared" si="21"/>
        <v>0</v>
      </c>
      <c r="F124" s="302"/>
      <c r="G124" s="243" t="s">
        <v>682</v>
      </c>
      <c r="H124" s="258" t="s">
        <v>203</v>
      </c>
      <c r="I124" s="220">
        <v>3.6</v>
      </c>
      <c r="J124" s="334"/>
      <c r="K124" s="310">
        <f t="shared" si="22"/>
        <v>0</v>
      </c>
      <c r="L124" s="296"/>
    </row>
    <row r="125" spans="1:14" ht="12.95" customHeight="1">
      <c r="A125" s="245" t="s">
        <v>384</v>
      </c>
      <c r="B125" s="237" t="s">
        <v>106</v>
      </c>
      <c r="C125" s="308">
        <v>9.1999999999999993</v>
      </c>
      <c r="D125" s="538"/>
      <c r="E125" s="307">
        <f t="shared" si="21"/>
        <v>0</v>
      </c>
      <c r="F125" s="302"/>
      <c r="G125" s="251" t="s">
        <v>683</v>
      </c>
      <c r="H125" s="258" t="s">
        <v>73</v>
      </c>
      <c r="I125" s="220">
        <v>2.85</v>
      </c>
      <c r="J125" s="334"/>
      <c r="K125" s="310">
        <f t="shared" si="22"/>
        <v>0</v>
      </c>
      <c r="L125" s="296"/>
    </row>
    <row r="126" spans="1:14" ht="12.95" customHeight="1">
      <c r="A126" s="245" t="s">
        <v>385</v>
      </c>
      <c r="B126" s="237" t="s">
        <v>103</v>
      </c>
      <c r="C126" s="94">
        <v>3.4</v>
      </c>
      <c r="D126" s="538"/>
      <c r="E126" s="307">
        <f t="shared" si="21"/>
        <v>0</v>
      </c>
      <c r="F126" s="302"/>
      <c r="G126" s="243" t="s">
        <v>684</v>
      </c>
      <c r="H126" s="258" t="s">
        <v>108</v>
      </c>
      <c r="I126" s="85">
        <v>1.25</v>
      </c>
      <c r="J126" s="334"/>
      <c r="K126" s="310">
        <f t="shared" si="22"/>
        <v>0</v>
      </c>
      <c r="L126" s="296"/>
    </row>
    <row r="127" spans="1:14" ht="12.95" customHeight="1">
      <c r="A127" s="245" t="s">
        <v>386</v>
      </c>
      <c r="B127" s="237" t="s">
        <v>104</v>
      </c>
      <c r="C127" s="94">
        <v>4.54</v>
      </c>
      <c r="D127" s="538"/>
      <c r="E127" s="307">
        <f t="shared" si="21"/>
        <v>0</v>
      </c>
      <c r="F127" s="302"/>
      <c r="G127" s="243" t="s">
        <v>112</v>
      </c>
      <c r="H127" s="331" t="s">
        <v>77</v>
      </c>
      <c r="I127" s="337">
        <v>5.4</v>
      </c>
      <c r="J127" s="336"/>
      <c r="K127" s="310">
        <f t="shared" si="22"/>
        <v>0</v>
      </c>
      <c r="L127" s="296"/>
      <c r="M127" s="296"/>
    </row>
    <row r="128" spans="1:14" ht="12.95" customHeight="1">
      <c r="A128" s="245" t="s">
        <v>387</v>
      </c>
      <c r="B128" s="237" t="s">
        <v>104</v>
      </c>
      <c r="C128" s="94">
        <v>3.25</v>
      </c>
      <c r="D128" s="538"/>
      <c r="E128" s="307">
        <f t="shared" si="21"/>
        <v>0</v>
      </c>
      <c r="F128" s="302"/>
      <c r="G128" s="265" t="s">
        <v>685</v>
      </c>
      <c r="H128" s="258" t="s">
        <v>202</v>
      </c>
      <c r="I128" s="85">
        <v>4.4000000000000004</v>
      </c>
      <c r="J128" s="334"/>
      <c r="K128" s="310">
        <f t="shared" si="22"/>
        <v>0</v>
      </c>
      <c r="L128" s="296"/>
      <c r="M128" s="296"/>
      <c r="N128" s="338"/>
    </row>
    <row r="129" spans="1:29" ht="12.95" customHeight="1">
      <c r="A129" s="245" t="s">
        <v>388</v>
      </c>
      <c r="B129" s="237" t="s">
        <v>104</v>
      </c>
      <c r="C129" s="94">
        <v>4.8499999999999996</v>
      </c>
      <c r="D129" s="538"/>
      <c r="E129" s="307">
        <f t="shared" si="21"/>
        <v>0</v>
      </c>
      <c r="F129" s="302"/>
      <c r="G129" s="251" t="s">
        <v>686</v>
      </c>
      <c r="H129" s="258" t="s">
        <v>73</v>
      </c>
      <c r="I129" s="85">
        <v>2.97</v>
      </c>
      <c r="J129" s="334"/>
      <c r="K129" s="310">
        <f t="shared" ref="K129:K134" si="23">I129*J129</f>
        <v>0</v>
      </c>
      <c r="L129" s="296"/>
      <c r="M129" s="296"/>
      <c r="N129" s="231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</row>
    <row r="130" spans="1:29" ht="12.95" customHeight="1">
      <c r="A130" s="248" t="s">
        <v>389</v>
      </c>
      <c r="B130" s="237" t="s">
        <v>104</v>
      </c>
      <c r="C130" s="94">
        <v>4.6500000000000004</v>
      </c>
      <c r="D130" s="538"/>
      <c r="E130" s="307">
        <f t="shared" si="21"/>
        <v>0</v>
      </c>
      <c r="F130" s="302"/>
      <c r="G130" s="251" t="s">
        <v>687</v>
      </c>
      <c r="H130" s="258" t="s">
        <v>73</v>
      </c>
      <c r="I130" s="85">
        <v>4.9000000000000004</v>
      </c>
      <c r="J130" s="334"/>
      <c r="K130" s="310">
        <f t="shared" si="23"/>
        <v>0</v>
      </c>
      <c r="L130" s="296"/>
      <c r="M130" s="296"/>
      <c r="N130" s="231"/>
      <c r="O130" s="239"/>
      <c r="P130" s="339"/>
      <c r="Q130" s="340"/>
      <c r="R130" s="302"/>
      <c r="S130" s="302"/>
      <c r="T130" s="341"/>
      <c r="U130" s="342"/>
      <c r="V130" s="343"/>
      <c r="W130" s="340"/>
      <c r="X130" s="344"/>
      <c r="Y130" s="338"/>
      <c r="Z130" s="338"/>
      <c r="AA130" s="338"/>
      <c r="AB130" s="338"/>
      <c r="AC130" s="338"/>
    </row>
    <row r="131" spans="1:29" ht="12.95" customHeight="1">
      <c r="A131" s="248" t="s">
        <v>390</v>
      </c>
      <c r="B131" s="237" t="s">
        <v>104</v>
      </c>
      <c r="C131" s="94">
        <v>4.8</v>
      </c>
      <c r="D131" s="538"/>
      <c r="E131" s="307">
        <f t="shared" si="21"/>
        <v>0</v>
      </c>
      <c r="F131" s="302"/>
      <c r="G131" s="251" t="s">
        <v>688</v>
      </c>
      <c r="H131" s="258" t="s">
        <v>73</v>
      </c>
      <c r="I131" s="85">
        <v>2.38</v>
      </c>
      <c r="J131" s="334"/>
      <c r="K131" s="310">
        <f t="shared" si="23"/>
        <v>0</v>
      </c>
      <c r="L131" s="296"/>
      <c r="M131" s="296"/>
      <c r="O131" s="239"/>
      <c r="P131" s="339"/>
      <c r="Q131" s="340"/>
      <c r="R131" s="302"/>
      <c r="S131" s="302"/>
      <c r="T131" s="341"/>
      <c r="U131" s="342"/>
      <c r="V131" s="343"/>
      <c r="W131" s="340"/>
      <c r="X131" s="344"/>
      <c r="Y131" s="338"/>
      <c r="Z131" s="338"/>
      <c r="AA131" s="338"/>
      <c r="AB131" s="338"/>
      <c r="AC131" s="338"/>
    </row>
    <row r="132" spans="1:29" ht="12.95" customHeight="1">
      <c r="A132" s="245" t="s">
        <v>391</v>
      </c>
      <c r="B132" s="262" t="s">
        <v>94</v>
      </c>
      <c r="C132" s="314">
        <v>2.96</v>
      </c>
      <c r="D132" s="539"/>
      <c r="E132" s="307">
        <f t="shared" si="21"/>
        <v>0</v>
      </c>
      <c r="F132" s="302"/>
      <c r="G132" s="251" t="s">
        <v>689</v>
      </c>
      <c r="H132" s="258" t="s">
        <v>73</v>
      </c>
      <c r="I132" s="85">
        <v>2.38</v>
      </c>
      <c r="J132" s="309"/>
      <c r="K132" s="310">
        <f t="shared" si="23"/>
        <v>0</v>
      </c>
      <c r="L132" s="296"/>
      <c r="M132" s="296"/>
      <c r="O132" s="239"/>
      <c r="P132" s="339"/>
      <c r="Q132" s="340"/>
      <c r="R132" s="302"/>
      <c r="S132" s="302"/>
      <c r="T132" s="341"/>
      <c r="U132" s="342"/>
      <c r="V132" s="343"/>
      <c r="W132" s="340"/>
      <c r="X132" s="344"/>
      <c r="Y132" s="338"/>
      <c r="Z132" s="338"/>
      <c r="AA132" s="338"/>
      <c r="AB132" s="338"/>
      <c r="AC132" s="338"/>
    </row>
    <row r="133" spans="1:29" ht="12.95" customHeight="1">
      <c r="A133" s="245" t="s">
        <v>392</v>
      </c>
      <c r="B133" s="237" t="s">
        <v>82</v>
      </c>
      <c r="C133" s="94">
        <v>3.55</v>
      </c>
      <c r="D133" s="538"/>
      <c r="E133" s="310">
        <f t="shared" si="21"/>
        <v>0</v>
      </c>
      <c r="F133" s="302"/>
      <c r="G133" s="245" t="s">
        <v>690</v>
      </c>
      <c r="H133" s="258" t="s">
        <v>259</v>
      </c>
      <c r="I133" s="85">
        <v>2.84</v>
      </c>
      <c r="J133" s="334"/>
      <c r="K133" s="310">
        <f t="shared" si="23"/>
        <v>0</v>
      </c>
      <c r="L133" s="296"/>
      <c r="M133" s="296"/>
    </row>
    <row r="134" spans="1:29" ht="12.95" customHeight="1" thickBot="1">
      <c r="A134" s="486"/>
      <c r="B134" s="239"/>
      <c r="C134" s="339"/>
      <c r="D134" s="540"/>
      <c r="E134" s="302"/>
      <c r="F134" s="302"/>
      <c r="G134" s="245" t="s">
        <v>691</v>
      </c>
      <c r="H134" s="258" t="s">
        <v>259</v>
      </c>
      <c r="I134" s="85">
        <v>2.64</v>
      </c>
      <c r="J134" s="334"/>
      <c r="K134" s="310">
        <f t="shared" si="23"/>
        <v>0</v>
      </c>
      <c r="L134" s="296"/>
      <c r="M134" s="296"/>
    </row>
    <row r="135" spans="1:29" ht="12.95" customHeight="1" thickBot="1">
      <c r="A135" s="485" t="s">
        <v>448</v>
      </c>
      <c r="B135" s="319"/>
      <c r="C135" s="300"/>
      <c r="D135" s="534"/>
      <c r="E135" s="301" t="s">
        <v>4</v>
      </c>
      <c r="F135" s="302"/>
      <c r="G135" s="485" t="s">
        <v>448</v>
      </c>
      <c r="H135" s="319"/>
      <c r="I135" s="300"/>
      <c r="J135" s="495"/>
      <c r="K135" s="303"/>
      <c r="L135" s="296"/>
      <c r="M135" s="296"/>
    </row>
    <row r="136" spans="1:29" ht="12.95" customHeight="1">
      <c r="A136" s="245" t="s">
        <v>157</v>
      </c>
      <c r="B136" s="237" t="s">
        <v>970</v>
      </c>
      <c r="C136" s="94">
        <v>2.95</v>
      </c>
      <c r="D136" s="538"/>
      <c r="E136" s="307">
        <f t="shared" ref="E136:E141" si="24">C136*D136</f>
        <v>0</v>
      </c>
      <c r="F136" s="302"/>
      <c r="G136" s="251" t="s">
        <v>692</v>
      </c>
      <c r="H136" s="258" t="s">
        <v>80</v>
      </c>
      <c r="I136" s="220">
        <v>2.95</v>
      </c>
      <c r="J136" s="334"/>
      <c r="K136" s="310">
        <f t="shared" ref="K136:K141" si="25">I136*J136</f>
        <v>0</v>
      </c>
      <c r="L136" s="296"/>
      <c r="M136" s="296"/>
    </row>
    <row r="137" spans="1:29" ht="12.95" customHeight="1">
      <c r="A137" s="245" t="s">
        <v>393</v>
      </c>
      <c r="B137" s="237" t="s">
        <v>970</v>
      </c>
      <c r="C137" s="94">
        <v>4.5</v>
      </c>
      <c r="D137" s="538"/>
      <c r="E137" s="307">
        <f t="shared" si="24"/>
        <v>0</v>
      </c>
      <c r="F137" s="302"/>
      <c r="G137" s="251" t="s">
        <v>693</v>
      </c>
      <c r="H137" s="258" t="s">
        <v>77</v>
      </c>
      <c r="I137" s="220">
        <v>7.3</v>
      </c>
      <c r="J137" s="334"/>
      <c r="K137" s="310">
        <f t="shared" si="25"/>
        <v>0</v>
      </c>
      <c r="L137" s="296"/>
      <c r="M137" s="296"/>
    </row>
    <row r="138" spans="1:29" ht="12.95" customHeight="1">
      <c r="A138" s="245" t="s">
        <v>394</v>
      </c>
      <c r="B138" s="237" t="s">
        <v>77</v>
      </c>
      <c r="C138" s="94">
        <v>4.45</v>
      </c>
      <c r="D138" s="538"/>
      <c r="E138" s="307">
        <f t="shared" si="24"/>
        <v>0</v>
      </c>
      <c r="F138" s="302"/>
      <c r="G138" s="251" t="s">
        <v>694</v>
      </c>
      <c r="H138" s="258" t="s">
        <v>77</v>
      </c>
      <c r="I138" s="220">
        <v>7.6</v>
      </c>
      <c r="J138" s="334"/>
      <c r="K138" s="310">
        <f t="shared" si="25"/>
        <v>0</v>
      </c>
      <c r="L138" s="296"/>
      <c r="M138" s="296"/>
    </row>
    <row r="139" spans="1:29" ht="12.95" customHeight="1">
      <c r="A139" s="245" t="s">
        <v>395</v>
      </c>
      <c r="B139" s="258" t="s">
        <v>77</v>
      </c>
      <c r="C139" s="85">
        <v>4.45</v>
      </c>
      <c r="D139" s="541"/>
      <c r="E139" s="307">
        <f t="shared" si="24"/>
        <v>0</v>
      </c>
      <c r="F139" s="302"/>
      <c r="G139" s="251" t="s">
        <v>695</v>
      </c>
      <c r="H139" s="258" t="s">
        <v>75</v>
      </c>
      <c r="I139" s="85">
        <v>3</v>
      </c>
      <c r="J139" s="334"/>
      <c r="K139" s="310">
        <f t="shared" si="25"/>
        <v>0</v>
      </c>
      <c r="L139" s="296"/>
      <c r="M139" s="296"/>
    </row>
    <row r="140" spans="1:29" ht="12.95" customHeight="1">
      <c r="A140" s="245" t="s">
        <v>396</v>
      </c>
      <c r="B140" s="237" t="s">
        <v>971</v>
      </c>
      <c r="C140" s="94">
        <v>3.2</v>
      </c>
      <c r="D140" s="538"/>
      <c r="E140" s="307">
        <f t="shared" si="24"/>
        <v>0</v>
      </c>
      <c r="F140" s="302"/>
      <c r="G140" s="251" t="s">
        <v>696</v>
      </c>
      <c r="H140" s="258" t="s">
        <v>195</v>
      </c>
      <c r="I140" s="85">
        <v>7.2</v>
      </c>
      <c r="J140" s="334"/>
      <c r="K140" s="310">
        <f t="shared" si="25"/>
        <v>0</v>
      </c>
      <c r="L140" s="296"/>
      <c r="M140" s="296"/>
    </row>
    <row r="141" spans="1:29" ht="12.95" customHeight="1" thickBot="1">
      <c r="A141" s="245" t="s">
        <v>397</v>
      </c>
      <c r="B141" s="237" t="s">
        <v>1059</v>
      </c>
      <c r="C141" s="94">
        <v>3.95</v>
      </c>
      <c r="D141" s="538"/>
      <c r="E141" s="307">
        <f t="shared" si="24"/>
        <v>0</v>
      </c>
      <c r="F141" s="302"/>
      <c r="G141" s="245" t="s">
        <v>697</v>
      </c>
      <c r="H141" s="237" t="s">
        <v>73</v>
      </c>
      <c r="I141" s="94">
        <v>2.2000000000000002</v>
      </c>
      <c r="J141" s="334"/>
      <c r="K141" s="310">
        <f t="shared" si="25"/>
        <v>0</v>
      </c>
      <c r="L141" s="296"/>
      <c r="M141" s="296"/>
    </row>
    <row r="142" spans="1:29" ht="12.95" customHeight="1" thickBot="1">
      <c r="A142" s="244" t="s">
        <v>398</v>
      </c>
      <c r="B142" s="319"/>
      <c r="C142" s="300"/>
      <c r="D142" s="534"/>
      <c r="E142" s="303"/>
      <c r="F142" s="302"/>
      <c r="G142" s="244" t="s">
        <v>398</v>
      </c>
      <c r="H142" s="319"/>
      <c r="I142" s="300"/>
      <c r="J142" s="495"/>
      <c r="K142" s="303"/>
      <c r="L142" s="296"/>
      <c r="M142" s="296"/>
    </row>
    <row r="143" spans="1:29" ht="12.95" customHeight="1">
      <c r="A143" s="249" t="s">
        <v>399</v>
      </c>
      <c r="B143" s="331" t="s">
        <v>74</v>
      </c>
      <c r="C143" s="337">
        <v>4.95</v>
      </c>
      <c r="D143" s="539"/>
      <c r="E143" s="307">
        <f>C143*D143</f>
        <v>0</v>
      </c>
      <c r="F143" s="302"/>
      <c r="G143" s="346" t="s">
        <v>698</v>
      </c>
      <c r="H143" s="347" t="s">
        <v>107</v>
      </c>
      <c r="I143" s="220">
        <v>4.0999999999999996</v>
      </c>
      <c r="J143" s="334"/>
      <c r="K143" s="310">
        <f t="shared" ref="K143" si="26">I143*J143</f>
        <v>0</v>
      </c>
      <c r="L143" s="296"/>
      <c r="M143" s="296"/>
    </row>
    <row r="144" spans="1:29" ht="12.95" customHeight="1" thickBot="1">
      <c r="A144" s="243" t="s">
        <v>400</v>
      </c>
      <c r="B144" s="258" t="s">
        <v>74</v>
      </c>
      <c r="C144" s="85">
        <v>5</v>
      </c>
      <c r="D144" s="538"/>
      <c r="E144" s="307">
        <f>C144*D144</f>
        <v>0</v>
      </c>
      <c r="F144" s="345"/>
      <c r="G144" s="487"/>
      <c r="H144" s="488"/>
      <c r="I144" s="473"/>
      <c r="J144" s="340"/>
      <c r="K144" s="302"/>
      <c r="L144" s="296"/>
      <c r="M144" s="296"/>
    </row>
    <row r="145" spans="1:19" ht="12.95" customHeight="1" thickBot="1">
      <c r="A145" s="244" t="s">
        <v>401</v>
      </c>
      <c r="B145" s="560" t="s">
        <v>1034</v>
      </c>
      <c r="C145" s="300"/>
      <c r="D145" s="534"/>
      <c r="E145" s="301"/>
      <c r="F145" s="302"/>
      <c r="G145" s="244" t="s">
        <v>401</v>
      </c>
      <c r="H145" s="560" t="s">
        <v>1034</v>
      </c>
      <c r="I145" s="300"/>
      <c r="J145" s="495"/>
      <c r="K145" s="303"/>
      <c r="L145" s="296"/>
      <c r="M145" s="296"/>
    </row>
    <row r="146" spans="1:19" ht="12.95" customHeight="1">
      <c r="A146" s="245" t="s">
        <v>402</v>
      </c>
      <c r="B146" s="237" t="s">
        <v>200</v>
      </c>
      <c r="C146" s="94">
        <v>14.5</v>
      </c>
      <c r="D146" s="552"/>
      <c r="E146" s="307">
        <f>C146*D146</f>
        <v>0</v>
      </c>
      <c r="F146" s="302"/>
      <c r="G146" s="247" t="s">
        <v>699</v>
      </c>
      <c r="H146" s="258" t="s">
        <v>266</v>
      </c>
      <c r="I146" s="78">
        <v>34</v>
      </c>
      <c r="J146" s="309"/>
      <c r="K146" s="310">
        <f t="shared" ref="K146:K150" si="27">I146*J146</f>
        <v>0</v>
      </c>
      <c r="L146" s="296"/>
      <c r="M146" s="296"/>
    </row>
    <row r="147" spans="1:19" ht="12.95" customHeight="1">
      <c r="A147" s="245" t="s">
        <v>403</v>
      </c>
      <c r="B147" s="237" t="s">
        <v>972</v>
      </c>
      <c r="C147" s="94">
        <v>16</v>
      </c>
      <c r="D147" s="552"/>
      <c r="E147" s="307">
        <f>C147*D147</f>
        <v>0</v>
      </c>
      <c r="F147" s="302"/>
      <c r="G147" s="243" t="s">
        <v>700</v>
      </c>
      <c r="H147" s="258" t="s">
        <v>149</v>
      </c>
      <c r="I147" s="78">
        <v>6.5</v>
      </c>
      <c r="J147" s="309"/>
      <c r="K147" s="310">
        <f t="shared" si="27"/>
        <v>0</v>
      </c>
      <c r="L147" s="296"/>
      <c r="M147" s="296"/>
    </row>
    <row r="148" spans="1:19" ht="12.95" customHeight="1">
      <c r="A148" s="245" t="s">
        <v>404</v>
      </c>
      <c r="B148" s="237" t="s">
        <v>972</v>
      </c>
      <c r="C148" s="94">
        <v>19</v>
      </c>
      <c r="D148" s="542"/>
      <c r="E148" s="307">
        <f>C148*D148</f>
        <v>0</v>
      </c>
      <c r="F148" s="302"/>
      <c r="G148" s="243" t="s">
        <v>199</v>
      </c>
      <c r="H148" s="258" t="s">
        <v>149</v>
      </c>
      <c r="I148" s="78">
        <v>6.5</v>
      </c>
      <c r="J148" s="309"/>
      <c r="K148" s="310">
        <f t="shared" si="27"/>
        <v>0</v>
      </c>
      <c r="L148" s="296"/>
      <c r="M148" s="296"/>
    </row>
    <row r="149" spans="1:19" ht="12.95" customHeight="1">
      <c r="A149" s="247" t="s">
        <v>405</v>
      </c>
      <c r="B149" s="237" t="s">
        <v>156</v>
      </c>
      <c r="C149" s="100">
        <v>7.95</v>
      </c>
      <c r="D149" s="532"/>
      <c r="E149" s="307">
        <f>C149*D149</f>
        <v>0</v>
      </c>
      <c r="F149" s="302"/>
      <c r="G149" s="243" t="s">
        <v>701</v>
      </c>
      <c r="H149" s="258" t="s">
        <v>149</v>
      </c>
      <c r="I149" s="78">
        <v>6.5</v>
      </c>
      <c r="J149" s="309"/>
      <c r="K149" s="310">
        <f t="shared" si="27"/>
        <v>0</v>
      </c>
      <c r="L149" s="296"/>
      <c r="M149" s="296"/>
    </row>
    <row r="150" spans="1:19" ht="12.95" customHeight="1">
      <c r="A150" s="247" t="s">
        <v>406</v>
      </c>
      <c r="B150" s="237" t="s">
        <v>156</v>
      </c>
      <c r="C150" s="100">
        <v>7.95</v>
      </c>
      <c r="D150" s="532"/>
      <c r="E150" s="307">
        <f>C150*D150</f>
        <v>0</v>
      </c>
      <c r="F150" s="302"/>
      <c r="G150" s="266" t="s">
        <v>702</v>
      </c>
      <c r="H150" s="258" t="s">
        <v>149</v>
      </c>
      <c r="I150" s="348">
        <v>6.5</v>
      </c>
      <c r="J150" s="309"/>
      <c r="K150" s="310">
        <f t="shared" si="27"/>
        <v>0</v>
      </c>
      <c r="L150" s="296"/>
      <c r="M150" s="296"/>
      <c r="P150" s="338"/>
      <c r="Q150" s="349"/>
      <c r="R150" s="302"/>
      <c r="S150" s="338"/>
    </row>
    <row r="151" spans="1:19" ht="12.95" customHeight="1">
      <c r="A151" s="247" t="s">
        <v>1035</v>
      </c>
      <c r="B151" s="237" t="s">
        <v>74</v>
      </c>
      <c r="C151" s="100">
        <v>6.8</v>
      </c>
      <c r="D151" s="309"/>
      <c r="E151" s="307">
        <f t="shared" ref="E151:E152" si="28">C151*D151</f>
        <v>0</v>
      </c>
      <c r="F151" s="322"/>
      <c r="G151" s="266" t="s">
        <v>703</v>
      </c>
      <c r="H151" s="258" t="s">
        <v>149</v>
      </c>
      <c r="I151" s="348">
        <v>7</v>
      </c>
      <c r="J151" s="309"/>
      <c r="K151" s="310">
        <f t="shared" ref="K151:K154" si="29">I151*J151</f>
        <v>0</v>
      </c>
      <c r="L151" s="296"/>
      <c r="M151" s="296"/>
      <c r="P151" s="338"/>
      <c r="Q151" s="349"/>
      <c r="R151" s="302"/>
      <c r="S151" s="338"/>
    </row>
    <row r="152" spans="1:19" ht="12.95" customHeight="1">
      <c r="A152" s="247" t="s">
        <v>1036</v>
      </c>
      <c r="B152" s="237" t="s">
        <v>74</v>
      </c>
      <c r="C152" s="100">
        <v>6.8</v>
      </c>
      <c r="D152" s="309"/>
      <c r="E152" s="307">
        <f t="shared" si="28"/>
        <v>0</v>
      </c>
      <c r="F152" s="322"/>
      <c r="G152" s="266" t="s">
        <v>1038</v>
      </c>
      <c r="H152" s="258" t="s">
        <v>74</v>
      </c>
      <c r="I152" s="348">
        <v>4.6500000000000004</v>
      </c>
      <c r="J152" s="309"/>
      <c r="K152" s="310">
        <f t="shared" si="29"/>
        <v>0</v>
      </c>
      <c r="L152" s="296"/>
      <c r="M152" s="296"/>
      <c r="P152" s="338"/>
      <c r="Q152" s="349"/>
      <c r="R152" s="302"/>
      <c r="S152" s="338"/>
    </row>
    <row r="153" spans="1:19" ht="12.95" customHeight="1">
      <c r="A153" s="247" t="s">
        <v>1037</v>
      </c>
      <c r="B153" s="237" t="s">
        <v>74</v>
      </c>
      <c r="C153" s="100">
        <v>6.8</v>
      </c>
      <c r="D153" s="309"/>
      <c r="E153" s="310">
        <f t="shared" ref="E153" si="30">C153*D153</f>
        <v>0</v>
      </c>
      <c r="F153" s="322"/>
      <c r="G153" s="266" t="s">
        <v>1039</v>
      </c>
      <c r="H153" s="258" t="s">
        <v>74</v>
      </c>
      <c r="I153" s="348">
        <v>4.6500000000000004</v>
      </c>
      <c r="J153" s="309"/>
      <c r="K153" s="310">
        <f t="shared" si="29"/>
        <v>0</v>
      </c>
      <c r="L153" s="296"/>
      <c r="M153" s="296"/>
      <c r="P153" s="338"/>
      <c r="Q153" s="349"/>
      <c r="R153" s="302"/>
      <c r="S153" s="338"/>
    </row>
    <row r="154" spans="1:19" ht="12.95" customHeight="1" thickBot="1">
      <c r="A154" s="247"/>
      <c r="B154" s="237"/>
      <c r="C154" s="100"/>
      <c r="D154" s="309"/>
      <c r="E154" s="310"/>
      <c r="F154" s="322"/>
      <c r="G154" s="266" t="s">
        <v>1042</v>
      </c>
      <c r="H154" s="258" t="s">
        <v>74</v>
      </c>
      <c r="I154" s="348">
        <v>4.6500000000000004</v>
      </c>
      <c r="J154" s="309"/>
      <c r="K154" s="310">
        <f t="shared" si="29"/>
        <v>0</v>
      </c>
      <c r="L154" s="296"/>
      <c r="M154" s="296"/>
      <c r="P154" s="338"/>
      <c r="Q154" s="338"/>
      <c r="R154" s="338"/>
      <c r="S154" s="338"/>
    </row>
    <row r="155" spans="1:19" ht="12.95" customHeight="1" thickBot="1">
      <c r="A155" s="244" t="s">
        <v>704</v>
      </c>
      <c r="B155" s="299"/>
      <c r="C155" s="300"/>
      <c r="D155" s="534"/>
      <c r="E155" s="301"/>
      <c r="F155" s="312"/>
      <c r="G155" s="244" t="s">
        <v>704</v>
      </c>
      <c r="H155" s="299"/>
      <c r="I155" s="300"/>
      <c r="J155" s="495"/>
      <c r="K155" s="303"/>
      <c r="L155" s="296"/>
      <c r="M155" s="296"/>
    </row>
    <row r="156" spans="1:19" ht="12.95" customHeight="1">
      <c r="A156" s="213" t="s">
        <v>407</v>
      </c>
      <c r="B156" s="237" t="s">
        <v>119</v>
      </c>
      <c r="C156" s="100">
        <v>2.38</v>
      </c>
      <c r="D156" s="532"/>
      <c r="E156" s="307">
        <f t="shared" ref="E156:E172" si="31">C156*D156</f>
        <v>0</v>
      </c>
      <c r="F156" s="312"/>
      <c r="G156" s="213" t="s">
        <v>705</v>
      </c>
      <c r="H156" s="237" t="s">
        <v>123</v>
      </c>
      <c r="I156" s="100">
        <v>2.63</v>
      </c>
      <c r="J156" s="498"/>
      <c r="K156" s="310">
        <f t="shared" ref="K156:K172" si="32">I156*J156</f>
        <v>0</v>
      </c>
      <c r="L156" s="296"/>
      <c r="M156" s="296"/>
    </row>
    <row r="157" spans="1:19" ht="12.95" customHeight="1">
      <c r="A157" s="213" t="s">
        <v>408</v>
      </c>
      <c r="B157" s="237" t="s">
        <v>127</v>
      </c>
      <c r="C157" s="100">
        <v>2.23</v>
      </c>
      <c r="D157" s="532"/>
      <c r="E157" s="307">
        <f t="shared" si="31"/>
        <v>0</v>
      </c>
      <c r="F157" s="312"/>
      <c r="G157" s="213" t="s">
        <v>706</v>
      </c>
      <c r="H157" s="237" t="s">
        <v>74</v>
      </c>
      <c r="I157" s="100">
        <v>1.75</v>
      </c>
      <c r="J157" s="309"/>
      <c r="K157" s="310">
        <f t="shared" si="32"/>
        <v>0</v>
      </c>
      <c r="L157" s="296"/>
      <c r="N157" s="296"/>
    </row>
    <row r="158" spans="1:19" ht="12.95" customHeight="1">
      <c r="A158" s="213" t="s">
        <v>409</v>
      </c>
      <c r="B158" s="237" t="s">
        <v>75</v>
      </c>
      <c r="C158" s="100">
        <v>2.35</v>
      </c>
      <c r="D158" s="532"/>
      <c r="E158" s="307">
        <f t="shared" si="31"/>
        <v>0</v>
      </c>
      <c r="F158" s="312"/>
      <c r="G158" s="243" t="s">
        <v>707</v>
      </c>
      <c r="H158" s="258" t="s">
        <v>127</v>
      </c>
      <c r="I158" s="100">
        <v>2.27</v>
      </c>
      <c r="J158" s="309"/>
      <c r="K158" s="310">
        <f t="shared" si="32"/>
        <v>0</v>
      </c>
      <c r="L158" s="296"/>
      <c r="N158" s="296"/>
    </row>
    <row r="159" spans="1:19" ht="12.95" customHeight="1">
      <c r="A159" s="213" t="s">
        <v>410</v>
      </c>
      <c r="B159" s="237" t="s">
        <v>122</v>
      </c>
      <c r="C159" s="100">
        <v>2.17</v>
      </c>
      <c r="D159" s="532"/>
      <c r="E159" s="307">
        <f t="shared" si="31"/>
        <v>0</v>
      </c>
      <c r="F159" s="312"/>
      <c r="G159" s="213" t="s">
        <v>708</v>
      </c>
      <c r="H159" s="258" t="s">
        <v>130</v>
      </c>
      <c r="I159" s="78">
        <v>2.56</v>
      </c>
      <c r="J159" s="309"/>
      <c r="K159" s="310">
        <f t="shared" si="32"/>
        <v>0</v>
      </c>
      <c r="L159" s="296"/>
      <c r="N159" s="296"/>
    </row>
    <row r="160" spans="1:19" ht="12.95" customHeight="1">
      <c r="A160" s="213" t="s">
        <v>411</v>
      </c>
      <c r="B160" s="237" t="s">
        <v>126</v>
      </c>
      <c r="C160" s="100">
        <v>2.2799999999999998</v>
      </c>
      <c r="D160" s="532"/>
      <c r="E160" s="307">
        <f t="shared" si="31"/>
        <v>0</v>
      </c>
      <c r="F160" s="345"/>
      <c r="G160" s="243" t="s">
        <v>709</v>
      </c>
      <c r="H160" s="258" t="s">
        <v>122</v>
      </c>
      <c r="I160" s="78">
        <v>1.35</v>
      </c>
      <c r="J160" s="309"/>
      <c r="K160" s="310">
        <f t="shared" si="32"/>
        <v>0</v>
      </c>
      <c r="L160" s="296"/>
      <c r="N160" s="296"/>
    </row>
    <row r="161" spans="1:14" ht="12.95" customHeight="1">
      <c r="A161" s="213" t="s">
        <v>412</v>
      </c>
      <c r="B161" s="237" t="s">
        <v>121</v>
      </c>
      <c r="C161" s="100">
        <v>2.31</v>
      </c>
      <c r="D161" s="532"/>
      <c r="E161" s="307">
        <f t="shared" si="31"/>
        <v>0</v>
      </c>
      <c r="F161" s="302"/>
      <c r="G161" s="243" t="s">
        <v>710</v>
      </c>
      <c r="H161" s="258" t="s">
        <v>128</v>
      </c>
      <c r="I161" s="78">
        <v>3.67</v>
      </c>
      <c r="J161" s="309"/>
      <c r="K161" s="310">
        <f t="shared" si="32"/>
        <v>0</v>
      </c>
      <c r="L161" s="296"/>
      <c r="N161" s="296"/>
    </row>
    <row r="162" spans="1:14" ht="12.95" customHeight="1">
      <c r="A162" s="213" t="s">
        <v>413</v>
      </c>
      <c r="B162" s="275" t="s">
        <v>166</v>
      </c>
      <c r="C162" s="350">
        <v>2.91</v>
      </c>
      <c r="D162" s="541"/>
      <c r="E162" s="307">
        <f t="shared" si="31"/>
        <v>0</v>
      </c>
      <c r="F162" s="302"/>
      <c r="G162" s="243" t="s">
        <v>711</v>
      </c>
      <c r="H162" s="258" t="s">
        <v>129</v>
      </c>
      <c r="I162" s="78">
        <v>3.5</v>
      </c>
      <c r="J162" s="309"/>
      <c r="K162" s="310">
        <f t="shared" si="32"/>
        <v>0</v>
      </c>
      <c r="L162" s="296"/>
      <c r="N162" s="296"/>
    </row>
    <row r="163" spans="1:14" ht="12.95" customHeight="1">
      <c r="A163" s="213" t="s">
        <v>235</v>
      </c>
      <c r="B163" s="237" t="s">
        <v>120</v>
      </c>
      <c r="C163" s="100">
        <v>2.5499999999999998</v>
      </c>
      <c r="D163" s="532"/>
      <c r="E163" s="307">
        <f t="shared" si="31"/>
        <v>0</v>
      </c>
      <c r="F163" s="302"/>
      <c r="G163" s="243" t="s">
        <v>712</v>
      </c>
      <c r="H163" s="258" t="s">
        <v>167</v>
      </c>
      <c r="I163" s="78">
        <v>3.37</v>
      </c>
      <c r="J163" s="309"/>
      <c r="K163" s="310">
        <f t="shared" si="32"/>
        <v>0</v>
      </c>
      <c r="L163" s="296"/>
      <c r="N163" s="296"/>
    </row>
    <row r="164" spans="1:14" ht="12.95" customHeight="1">
      <c r="A164" s="243" t="s">
        <v>414</v>
      </c>
      <c r="B164" s="258" t="s">
        <v>143</v>
      </c>
      <c r="C164" s="100">
        <v>2.65</v>
      </c>
      <c r="D164" s="532"/>
      <c r="E164" s="307">
        <f t="shared" si="31"/>
        <v>0</v>
      </c>
      <c r="F164" s="302"/>
      <c r="G164" s="243" t="s">
        <v>713</v>
      </c>
      <c r="H164" s="258" t="s">
        <v>169</v>
      </c>
      <c r="I164" s="78">
        <v>4.46</v>
      </c>
      <c r="J164" s="309"/>
      <c r="K164" s="310">
        <f t="shared" si="32"/>
        <v>0</v>
      </c>
      <c r="L164" s="296"/>
      <c r="M164" s="296"/>
    </row>
    <row r="165" spans="1:14" ht="12.95" customHeight="1">
      <c r="A165" s="213" t="s">
        <v>415</v>
      </c>
      <c r="B165" s="258" t="s">
        <v>168</v>
      </c>
      <c r="C165" s="100">
        <v>2.5299999999999998</v>
      </c>
      <c r="D165" s="532"/>
      <c r="E165" s="307">
        <f t="shared" si="31"/>
        <v>0</v>
      </c>
      <c r="F165" s="302"/>
      <c r="G165" s="243" t="s">
        <v>714</v>
      </c>
      <c r="H165" s="258" t="s">
        <v>77</v>
      </c>
      <c r="I165" s="78">
        <v>3.95</v>
      </c>
      <c r="J165" s="309"/>
      <c r="K165" s="310">
        <f t="shared" si="32"/>
        <v>0</v>
      </c>
      <c r="L165" s="296"/>
    </row>
    <row r="166" spans="1:14" ht="12.95" customHeight="1">
      <c r="A166" s="213" t="s">
        <v>416</v>
      </c>
      <c r="B166" s="237" t="s">
        <v>121</v>
      </c>
      <c r="C166" s="120">
        <v>2.04</v>
      </c>
      <c r="D166" s="532"/>
      <c r="E166" s="307">
        <f t="shared" si="31"/>
        <v>0</v>
      </c>
      <c r="F166" s="302"/>
      <c r="G166" s="243" t="s">
        <v>715</v>
      </c>
      <c r="H166" s="258" t="s">
        <v>1032</v>
      </c>
      <c r="I166" s="78">
        <v>2.16</v>
      </c>
      <c r="J166" s="309"/>
      <c r="K166" s="310">
        <f t="shared" si="32"/>
        <v>0</v>
      </c>
      <c r="L166" s="296"/>
      <c r="M166" s="296"/>
    </row>
    <row r="167" spans="1:14" ht="12.95" customHeight="1">
      <c r="A167" s="213" t="s">
        <v>417</v>
      </c>
      <c r="B167" s="237" t="s">
        <v>236</v>
      </c>
      <c r="C167" s="120">
        <v>2.58</v>
      </c>
      <c r="D167" s="532"/>
      <c r="E167" s="307">
        <f t="shared" si="31"/>
        <v>0</v>
      </c>
      <c r="F167" s="322"/>
      <c r="G167" s="243" t="s">
        <v>716</v>
      </c>
      <c r="H167" s="258" t="s">
        <v>160</v>
      </c>
      <c r="I167" s="219">
        <v>1.1000000000000001</v>
      </c>
      <c r="J167" s="309"/>
      <c r="K167" s="310">
        <f t="shared" si="32"/>
        <v>0</v>
      </c>
      <c r="L167" s="296"/>
      <c r="M167" s="296"/>
    </row>
    <row r="168" spans="1:14" ht="12.95" customHeight="1">
      <c r="A168" s="213" t="s">
        <v>418</v>
      </c>
      <c r="B168" s="237" t="s">
        <v>124</v>
      </c>
      <c r="C168" s="100">
        <v>2.2400000000000002</v>
      </c>
      <c r="D168" s="532"/>
      <c r="E168" s="307">
        <f t="shared" si="31"/>
        <v>0</v>
      </c>
      <c r="F168" s="302"/>
      <c r="G168" s="213" t="s">
        <v>717</v>
      </c>
      <c r="H168" s="237" t="s">
        <v>115</v>
      </c>
      <c r="I168" s="221">
        <v>4.3</v>
      </c>
      <c r="J168" s="309"/>
      <c r="K168" s="310">
        <f t="shared" si="32"/>
        <v>0</v>
      </c>
      <c r="L168" s="296"/>
      <c r="M168" s="296"/>
    </row>
    <row r="169" spans="1:14" ht="12.95" customHeight="1">
      <c r="A169" s="213" t="s">
        <v>419</v>
      </c>
      <c r="B169" s="237" t="s">
        <v>131</v>
      </c>
      <c r="C169" s="100">
        <v>2.58</v>
      </c>
      <c r="D169" s="532"/>
      <c r="E169" s="307">
        <f t="shared" si="31"/>
        <v>0</v>
      </c>
      <c r="F169" s="302"/>
      <c r="G169" s="243" t="s">
        <v>718</v>
      </c>
      <c r="H169" s="258" t="s">
        <v>77</v>
      </c>
      <c r="I169" s="219">
        <v>1.1000000000000001</v>
      </c>
      <c r="J169" s="309"/>
      <c r="K169" s="310">
        <f t="shared" si="32"/>
        <v>0</v>
      </c>
      <c r="L169" s="296"/>
      <c r="M169" s="296"/>
    </row>
    <row r="170" spans="1:14" ht="12.95" customHeight="1">
      <c r="A170" s="243" t="s">
        <v>420</v>
      </c>
      <c r="B170" s="237" t="s">
        <v>123</v>
      </c>
      <c r="C170" s="100">
        <v>3.67</v>
      </c>
      <c r="D170" s="532"/>
      <c r="E170" s="307">
        <f t="shared" si="31"/>
        <v>0</v>
      </c>
      <c r="F170" s="302"/>
      <c r="G170" s="243" t="s">
        <v>719</v>
      </c>
      <c r="H170" s="258" t="s">
        <v>77</v>
      </c>
      <c r="I170" s="219">
        <v>2.54</v>
      </c>
      <c r="J170" s="309"/>
      <c r="K170" s="310">
        <f t="shared" si="32"/>
        <v>0</v>
      </c>
      <c r="L170" s="296"/>
      <c r="M170" s="296"/>
    </row>
    <row r="171" spans="1:14" ht="12.95" customHeight="1">
      <c r="A171" s="213" t="s">
        <v>421</v>
      </c>
      <c r="B171" s="237" t="s">
        <v>124</v>
      </c>
      <c r="C171" s="100">
        <v>2.34</v>
      </c>
      <c r="D171" s="532"/>
      <c r="E171" s="307">
        <f t="shared" si="31"/>
        <v>0</v>
      </c>
      <c r="F171" s="302"/>
      <c r="G171" s="243" t="s">
        <v>720</v>
      </c>
      <c r="H171" s="258" t="s">
        <v>66</v>
      </c>
      <c r="I171" s="219">
        <v>0.8</v>
      </c>
      <c r="J171" s="309"/>
      <c r="K171" s="310">
        <f t="shared" si="32"/>
        <v>0</v>
      </c>
      <c r="L171" s="296"/>
      <c r="N171" s="296"/>
    </row>
    <row r="172" spans="1:14" ht="12.95" customHeight="1">
      <c r="A172" s="213" t="s">
        <v>422</v>
      </c>
      <c r="B172" s="237" t="s">
        <v>125</v>
      </c>
      <c r="C172" s="100">
        <v>2.48</v>
      </c>
      <c r="D172" s="532"/>
      <c r="E172" s="307">
        <f t="shared" si="31"/>
        <v>0</v>
      </c>
      <c r="F172" s="312"/>
      <c r="G172" s="243" t="s">
        <v>721</v>
      </c>
      <c r="H172" s="329" t="s">
        <v>100</v>
      </c>
      <c r="I172" s="351">
        <v>2.2000000000000002</v>
      </c>
      <c r="J172" s="306"/>
      <c r="K172" s="310">
        <f t="shared" si="32"/>
        <v>0</v>
      </c>
      <c r="L172" s="296"/>
      <c r="M172" s="296"/>
    </row>
    <row r="173" spans="1:14" ht="12.95" customHeight="1">
      <c r="A173" s="231"/>
      <c r="B173" s="239"/>
      <c r="C173" s="99"/>
      <c r="D173" s="533"/>
      <c r="E173" s="302"/>
      <c r="F173" s="312"/>
      <c r="G173" s="341"/>
      <c r="H173" s="342"/>
      <c r="I173" s="479"/>
      <c r="J173" s="464"/>
      <c r="K173" s="302"/>
      <c r="L173" s="296"/>
      <c r="M173" s="296"/>
    </row>
    <row r="174" spans="1:14" ht="12.95" customHeight="1" thickBot="1">
      <c r="A174" s="231"/>
      <c r="B174" s="239"/>
      <c r="C174" s="99"/>
      <c r="D174" s="533"/>
      <c r="E174" s="302"/>
      <c r="F174" s="312"/>
      <c r="G174" s="341"/>
      <c r="H174" s="342"/>
      <c r="I174" s="479"/>
      <c r="J174" s="464"/>
      <c r="K174" s="302"/>
      <c r="L174" s="296"/>
      <c r="M174" s="296"/>
    </row>
    <row r="175" spans="1:14" ht="12.95" customHeight="1" thickBot="1">
      <c r="A175" s="244" t="s">
        <v>423</v>
      </c>
      <c r="B175" s="319"/>
      <c r="C175" s="300"/>
      <c r="D175" s="534"/>
      <c r="E175" s="301"/>
      <c r="F175" s="302"/>
      <c r="G175" s="244" t="s">
        <v>423</v>
      </c>
      <c r="H175" s="319"/>
      <c r="I175" s="300"/>
      <c r="J175" s="495"/>
      <c r="K175" s="303"/>
      <c r="L175" s="296"/>
      <c r="M175" s="296"/>
    </row>
    <row r="176" spans="1:14" ht="12.95" customHeight="1">
      <c r="A176" s="213" t="s">
        <v>424</v>
      </c>
      <c r="B176" s="237" t="s">
        <v>88</v>
      </c>
      <c r="C176" s="100">
        <v>3.4</v>
      </c>
      <c r="D176" s="532"/>
      <c r="E176" s="307">
        <f t="shared" ref="E176:E195" si="33">C176*D176</f>
        <v>0</v>
      </c>
      <c r="F176" s="302"/>
      <c r="G176" s="243" t="s">
        <v>722</v>
      </c>
      <c r="H176" s="258" t="s">
        <v>114</v>
      </c>
      <c r="I176" s="219">
        <v>8.31</v>
      </c>
      <c r="J176" s="309"/>
      <c r="K176" s="310">
        <f t="shared" ref="K176:K190" si="34">I176*J176</f>
        <v>0</v>
      </c>
      <c r="L176" s="296"/>
      <c r="M176" s="296"/>
    </row>
    <row r="177" spans="1:18" ht="12.95" customHeight="1">
      <c r="A177" s="566" t="s">
        <v>1094</v>
      </c>
      <c r="B177" s="237" t="s">
        <v>73</v>
      </c>
      <c r="C177" s="100">
        <v>8.9</v>
      </c>
      <c r="D177" s="532"/>
      <c r="E177" s="307">
        <f t="shared" si="33"/>
        <v>0</v>
      </c>
      <c r="G177" s="243" t="s">
        <v>723</v>
      </c>
      <c r="H177" s="258" t="s">
        <v>159</v>
      </c>
      <c r="I177" s="219">
        <v>10.5</v>
      </c>
      <c r="J177" s="309"/>
      <c r="K177" s="310">
        <f t="shared" si="34"/>
        <v>0</v>
      </c>
      <c r="L177" s="296"/>
      <c r="M177" s="296"/>
    </row>
    <row r="178" spans="1:18" ht="12.95" customHeight="1">
      <c r="A178" s="566" t="s">
        <v>1102</v>
      </c>
      <c r="B178" s="237" t="s">
        <v>73</v>
      </c>
      <c r="C178" s="100">
        <v>8.9</v>
      </c>
      <c r="D178" s="532"/>
      <c r="E178" s="307">
        <f t="shared" si="33"/>
        <v>0</v>
      </c>
      <c r="F178" s="312"/>
      <c r="G178" s="243" t="s">
        <v>724</v>
      </c>
      <c r="H178" s="258" t="s">
        <v>159</v>
      </c>
      <c r="I178" s="351">
        <v>2.9</v>
      </c>
      <c r="J178" s="306"/>
      <c r="K178" s="310">
        <f t="shared" si="34"/>
        <v>0</v>
      </c>
      <c r="L178" s="296"/>
      <c r="M178" s="296"/>
    </row>
    <row r="179" spans="1:18" ht="12.95" customHeight="1">
      <c r="A179" s="566" t="s">
        <v>1101</v>
      </c>
      <c r="B179" s="237" t="s">
        <v>1095</v>
      </c>
      <c r="C179" s="100">
        <v>8.9</v>
      </c>
      <c r="D179" s="532"/>
      <c r="E179" s="307">
        <f t="shared" si="33"/>
        <v>0</v>
      </c>
      <c r="F179" s="353"/>
      <c r="G179" s="243" t="s">
        <v>725</v>
      </c>
      <c r="H179" s="258" t="s">
        <v>159</v>
      </c>
      <c r="I179" s="354">
        <v>1.2</v>
      </c>
      <c r="J179" s="499"/>
      <c r="K179" s="310">
        <f t="shared" si="34"/>
        <v>0</v>
      </c>
      <c r="L179" s="296"/>
      <c r="M179" s="296"/>
    </row>
    <row r="180" spans="1:18" ht="12.95" customHeight="1">
      <c r="A180" s="566" t="s">
        <v>1096</v>
      </c>
      <c r="B180" s="237" t="s">
        <v>234</v>
      </c>
      <c r="C180" s="100">
        <v>2.85</v>
      </c>
      <c r="D180" s="532"/>
      <c r="E180" s="307">
        <f t="shared" si="33"/>
        <v>0</v>
      </c>
      <c r="F180" s="322"/>
      <c r="G180" s="243" t="s">
        <v>726</v>
      </c>
      <c r="H180" s="258" t="s">
        <v>117</v>
      </c>
      <c r="I180" s="218">
        <v>3.65</v>
      </c>
      <c r="J180" s="320"/>
      <c r="K180" s="310">
        <f t="shared" si="34"/>
        <v>0</v>
      </c>
      <c r="L180" s="296"/>
      <c r="M180" s="296"/>
    </row>
    <row r="181" spans="1:18" ht="12.95" customHeight="1">
      <c r="A181" s="566" t="s">
        <v>1097</v>
      </c>
      <c r="B181" s="237" t="s">
        <v>114</v>
      </c>
      <c r="C181" s="100">
        <v>2.5</v>
      </c>
      <c r="D181" s="532"/>
      <c r="E181" s="307">
        <f t="shared" si="33"/>
        <v>0</v>
      </c>
      <c r="F181" s="312"/>
      <c r="G181" s="243" t="s">
        <v>727</v>
      </c>
      <c r="H181" s="258" t="s">
        <v>117</v>
      </c>
      <c r="I181" s="218">
        <v>3.4</v>
      </c>
      <c r="J181" s="320"/>
      <c r="K181" s="310">
        <f t="shared" si="34"/>
        <v>0</v>
      </c>
      <c r="L181" s="296"/>
      <c r="M181" s="355"/>
      <c r="N181" s="338"/>
    </row>
    <row r="182" spans="1:18" ht="12.95" customHeight="1">
      <c r="A182" s="245" t="s">
        <v>425</v>
      </c>
      <c r="B182" s="237" t="s">
        <v>80</v>
      </c>
      <c r="C182" s="100">
        <v>4.72</v>
      </c>
      <c r="D182" s="532"/>
      <c r="E182" s="307">
        <f t="shared" si="33"/>
        <v>0</v>
      </c>
      <c r="F182" s="312"/>
      <c r="G182" s="243" t="s">
        <v>729</v>
      </c>
      <c r="H182" s="258" t="s">
        <v>117</v>
      </c>
      <c r="I182" s="219">
        <v>2.5</v>
      </c>
      <c r="J182" s="309"/>
      <c r="K182" s="310">
        <f>I182*J182</f>
        <v>0</v>
      </c>
      <c r="L182" s="296"/>
      <c r="M182" s="355"/>
      <c r="N182" s="338"/>
    </row>
    <row r="183" spans="1:18" ht="12.95" customHeight="1">
      <c r="A183" s="245" t="s">
        <v>426</v>
      </c>
      <c r="B183" s="237" t="s">
        <v>80</v>
      </c>
      <c r="C183" s="100">
        <v>3.54</v>
      </c>
      <c r="D183" s="532"/>
      <c r="E183" s="307">
        <f t="shared" si="33"/>
        <v>0</v>
      </c>
      <c r="F183" s="312"/>
      <c r="G183" s="243" t="s">
        <v>730</v>
      </c>
      <c r="H183" s="258" t="s">
        <v>117</v>
      </c>
      <c r="I183" s="219">
        <v>2.35</v>
      </c>
      <c r="J183" s="309"/>
      <c r="K183" s="310">
        <f>I183*J183</f>
        <v>0</v>
      </c>
      <c r="L183" s="355"/>
      <c r="M183" s="355"/>
      <c r="N183" s="338"/>
      <c r="O183" s="338"/>
      <c r="P183" s="338"/>
      <c r="Q183" s="338"/>
      <c r="R183" s="338"/>
    </row>
    <row r="184" spans="1:18" ht="12.95" customHeight="1">
      <c r="A184" s="245" t="s">
        <v>427</v>
      </c>
      <c r="B184" s="237" t="s">
        <v>80</v>
      </c>
      <c r="C184" s="100">
        <v>3.54</v>
      </c>
      <c r="D184" s="532"/>
      <c r="E184" s="307">
        <f t="shared" si="33"/>
        <v>0</v>
      </c>
      <c r="G184" s="243" t="s">
        <v>728</v>
      </c>
      <c r="H184" s="258" t="s">
        <v>71</v>
      </c>
      <c r="I184" s="218">
        <v>5.0999999999999996</v>
      </c>
      <c r="J184" s="320"/>
      <c r="K184" s="310">
        <f t="shared" si="34"/>
        <v>0</v>
      </c>
      <c r="L184" s="355"/>
      <c r="M184" s="355"/>
      <c r="O184" s="338"/>
      <c r="P184" s="338"/>
      <c r="Q184" s="338"/>
      <c r="R184" s="338"/>
    </row>
    <row r="185" spans="1:18" ht="12.95" customHeight="1">
      <c r="A185" s="213" t="s">
        <v>429</v>
      </c>
      <c r="B185" s="237" t="s">
        <v>79</v>
      </c>
      <c r="C185" s="100">
        <v>3.88</v>
      </c>
      <c r="D185" s="532"/>
      <c r="E185" s="307">
        <f t="shared" si="33"/>
        <v>0</v>
      </c>
      <c r="G185" s="243" t="s">
        <v>731</v>
      </c>
      <c r="H185" s="258" t="s">
        <v>71</v>
      </c>
      <c r="I185" s="219">
        <v>2.73</v>
      </c>
      <c r="J185" s="309"/>
      <c r="K185" s="310">
        <f>I185*J185</f>
        <v>0</v>
      </c>
      <c r="L185" s="355"/>
      <c r="M185" s="355"/>
      <c r="O185" s="338"/>
      <c r="P185" s="338"/>
      <c r="Q185" s="338"/>
      <c r="R185" s="338"/>
    </row>
    <row r="186" spans="1:18" ht="12.95" customHeight="1">
      <c r="A186" s="245" t="s">
        <v>428</v>
      </c>
      <c r="B186" s="237" t="s">
        <v>262</v>
      </c>
      <c r="C186" s="100">
        <v>2.68</v>
      </c>
      <c r="D186" s="532"/>
      <c r="E186" s="307">
        <f t="shared" si="33"/>
        <v>0</v>
      </c>
      <c r="G186" s="243" t="s">
        <v>1098</v>
      </c>
      <c r="H186" s="258" t="s">
        <v>1099</v>
      </c>
      <c r="I186" s="218">
        <v>13.5</v>
      </c>
      <c r="J186" s="320"/>
      <c r="K186" s="310">
        <f>I186*J186</f>
        <v>0</v>
      </c>
      <c r="L186" s="355"/>
      <c r="M186" s="355"/>
    </row>
    <row r="187" spans="1:18" ht="12.95" customHeight="1">
      <c r="A187" s="245" t="s">
        <v>430</v>
      </c>
      <c r="B187" s="237" t="s">
        <v>263</v>
      </c>
      <c r="C187" s="100">
        <v>2.7</v>
      </c>
      <c r="D187" s="532"/>
      <c r="E187" s="307">
        <f t="shared" si="33"/>
        <v>0</v>
      </c>
      <c r="G187" s="243" t="s">
        <v>1100</v>
      </c>
      <c r="H187" s="258" t="s">
        <v>1099</v>
      </c>
      <c r="I187" s="218">
        <v>13.5</v>
      </c>
      <c r="J187" s="320"/>
      <c r="K187" s="310">
        <f>I187*J187</f>
        <v>0</v>
      </c>
      <c r="L187" s="355"/>
      <c r="M187" s="355"/>
    </row>
    <row r="188" spans="1:18" ht="12.95" customHeight="1">
      <c r="A188" s="243" t="s">
        <v>431</v>
      </c>
      <c r="B188" s="258" t="s">
        <v>286</v>
      </c>
      <c r="C188" s="100">
        <v>2.85</v>
      </c>
      <c r="D188" s="532"/>
      <c r="E188" s="352">
        <f t="shared" si="33"/>
        <v>0</v>
      </c>
      <c r="G188" s="243" t="s">
        <v>735</v>
      </c>
      <c r="H188" s="258" t="s">
        <v>118</v>
      </c>
      <c r="I188" s="219">
        <v>2.2000000000000002</v>
      </c>
      <c r="J188" s="309"/>
      <c r="K188" s="310">
        <f>I188*J188</f>
        <v>0</v>
      </c>
      <c r="L188" s="355"/>
      <c r="M188" s="296"/>
    </row>
    <row r="189" spans="1:18" ht="12.95" customHeight="1">
      <c r="A189" s="213" t="s">
        <v>432</v>
      </c>
      <c r="B189" s="237" t="s">
        <v>264</v>
      </c>
      <c r="C189" s="100">
        <v>2.65</v>
      </c>
      <c r="D189" s="532"/>
      <c r="E189" s="307">
        <f t="shared" si="33"/>
        <v>0</v>
      </c>
      <c r="G189" s="243" t="s">
        <v>732</v>
      </c>
      <c r="H189" s="258" t="s">
        <v>71</v>
      </c>
      <c r="I189" s="78">
        <v>1.96</v>
      </c>
      <c r="J189" s="309"/>
      <c r="K189" s="310">
        <f t="shared" ref="K189" si="35">I189*J189</f>
        <v>0</v>
      </c>
      <c r="L189" s="296"/>
      <c r="M189" s="296"/>
    </row>
    <row r="190" spans="1:18" ht="12.95" customHeight="1">
      <c r="A190" s="213" t="s">
        <v>433</v>
      </c>
      <c r="B190" s="237" t="s">
        <v>265</v>
      </c>
      <c r="C190" s="100">
        <v>4.2</v>
      </c>
      <c r="D190" s="532"/>
      <c r="E190" s="307">
        <f t="shared" si="33"/>
        <v>0</v>
      </c>
      <c r="G190" s="243" t="s">
        <v>733</v>
      </c>
      <c r="H190" s="258" t="s">
        <v>71</v>
      </c>
      <c r="I190" s="78">
        <v>1.85</v>
      </c>
      <c r="J190" s="309"/>
      <c r="K190" s="310">
        <f t="shared" si="34"/>
        <v>0</v>
      </c>
      <c r="L190" s="296"/>
      <c r="M190" s="296"/>
    </row>
    <row r="191" spans="1:18" ht="12.95" customHeight="1">
      <c r="A191" s="243" t="s">
        <v>434</v>
      </c>
      <c r="B191" s="237" t="s">
        <v>272</v>
      </c>
      <c r="C191" s="100">
        <v>3.05</v>
      </c>
      <c r="D191" s="532"/>
      <c r="E191" s="307">
        <f t="shared" si="33"/>
        <v>0</v>
      </c>
      <c r="G191" s="243" t="s">
        <v>734</v>
      </c>
      <c r="H191" s="258" t="s">
        <v>71</v>
      </c>
      <c r="I191" s="78">
        <v>2.27</v>
      </c>
      <c r="J191" s="309"/>
      <c r="K191" s="310">
        <f>I191*J191</f>
        <v>0</v>
      </c>
      <c r="L191" s="296"/>
      <c r="M191" s="296"/>
    </row>
    <row r="192" spans="1:18" ht="12.95" customHeight="1">
      <c r="A192" s="243" t="s">
        <v>435</v>
      </c>
      <c r="B192" s="237" t="s">
        <v>156</v>
      </c>
      <c r="C192" s="100">
        <v>2.95</v>
      </c>
      <c r="D192" s="532"/>
      <c r="E192" s="307">
        <f t="shared" si="33"/>
        <v>0</v>
      </c>
      <c r="G192" s="243" t="s">
        <v>116</v>
      </c>
      <c r="H192" s="258" t="s">
        <v>268</v>
      </c>
      <c r="I192" s="221">
        <v>4.47</v>
      </c>
      <c r="J192" s="309"/>
      <c r="K192" s="310">
        <f>I192*J192</f>
        <v>0</v>
      </c>
      <c r="L192" s="296"/>
      <c r="M192" s="296"/>
    </row>
    <row r="193" spans="1:13" ht="12.95" customHeight="1">
      <c r="A193" s="213" t="s">
        <v>436</v>
      </c>
      <c r="B193" s="237" t="s">
        <v>93</v>
      </c>
      <c r="C193" s="100">
        <v>3.5</v>
      </c>
      <c r="D193" s="532"/>
      <c r="E193" s="307">
        <f t="shared" si="33"/>
        <v>0</v>
      </c>
      <c r="F193" s="281"/>
      <c r="G193" s="264" t="s">
        <v>271</v>
      </c>
      <c r="H193" s="329" t="s">
        <v>123</v>
      </c>
      <c r="I193" s="226">
        <v>2.85</v>
      </c>
      <c r="J193" s="464"/>
      <c r="K193" s="307">
        <f>I193*J193</f>
        <v>0</v>
      </c>
      <c r="L193" s="296"/>
      <c r="M193" s="296"/>
    </row>
    <row r="194" spans="1:13" ht="12.95" customHeight="1" thickBot="1">
      <c r="A194" s="213" t="s">
        <v>437</v>
      </c>
      <c r="B194" s="237" t="s">
        <v>269</v>
      </c>
      <c r="C194" s="100">
        <v>1.25</v>
      </c>
      <c r="D194" s="532"/>
      <c r="E194" s="307">
        <f t="shared" si="33"/>
        <v>0</v>
      </c>
      <c r="F194" s="281"/>
      <c r="G194" s="341"/>
      <c r="H194" s="342"/>
      <c r="I194" s="229"/>
      <c r="J194" s="464"/>
      <c r="K194" s="302"/>
      <c r="L194" s="296"/>
      <c r="M194" s="296"/>
    </row>
    <row r="195" spans="1:13" ht="12.95" customHeight="1" thickBot="1">
      <c r="A195" s="213" t="s">
        <v>438</v>
      </c>
      <c r="B195" s="237" t="s">
        <v>270</v>
      </c>
      <c r="C195" s="100">
        <v>1.2</v>
      </c>
      <c r="D195" s="532"/>
      <c r="E195" s="310">
        <f t="shared" si="33"/>
        <v>0</v>
      </c>
      <c r="F195" s="281"/>
      <c r="G195" s="244" t="s">
        <v>448</v>
      </c>
      <c r="H195" s="319"/>
      <c r="I195" s="300"/>
      <c r="J195" s="495"/>
      <c r="K195" s="303"/>
      <c r="L195" s="296"/>
      <c r="M195" s="296"/>
    </row>
    <row r="196" spans="1:13" ht="12.95" customHeight="1" thickBot="1">
      <c r="A196" s="243" t="s">
        <v>736</v>
      </c>
      <c r="B196" s="258" t="s">
        <v>115</v>
      </c>
      <c r="C196" s="78">
        <v>4.5</v>
      </c>
      <c r="D196" s="309"/>
      <c r="E196" s="310">
        <f>C196*D196</f>
        <v>0</v>
      </c>
      <c r="F196" s="312"/>
      <c r="G196" s="243" t="s">
        <v>737</v>
      </c>
      <c r="H196" s="357" t="s">
        <v>82</v>
      </c>
      <c r="I196" s="358">
        <v>1.75</v>
      </c>
      <c r="J196" s="500"/>
      <c r="K196" s="310">
        <f t="shared" ref="K196:K218" si="36">I196*J196</f>
        <v>0</v>
      </c>
      <c r="L196" s="296"/>
    </row>
    <row r="197" spans="1:13" ht="12.95" customHeight="1" thickBot="1">
      <c r="A197" s="244" t="s">
        <v>448</v>
      </c>
      <c r="B197" s="319"/>
      <c r="C197" s="300"/>
      <c r="D197" s="534"/>
      <c r="E197" s="301"/>
      <c r="F197" s="312"/>
      <c r="G197" s="243" t="s">
        <v>138</v>
      </c>
      <c r="H197" s="258" t="s">
        <v>82</v>
      </c>
      <c r="I197" s="78">
        <v>2.35</v>
      </c>
      <c r="J197" s="309"/>
      <c r="K197" s="310">
        <f t="shared" si="36"/>
        <v>0</v>
      </c>
      <c r="L197" s="296"/>
    </row>
    <row r="198" spans="1:13" ht="12.95" customHeight="1">
      <c r="A198" s="213" t="s">
        <v>439</v>
      </c>
      <c r="B198" s="237" t="s">
        <v>133</v>
      </c>
      <c r="C198" s="221">
        <v>4.6500000000000004</v>
      </c>
      <c r="D198" s="532"/>
      <c r="E198" s="307">
        <f t="shared" ref="E198:E217" si="37">C198*D198</f>
        <v>0</v>
      </c>
      <c r="F198" s="312"/>
      <c r="G198" s="243" t="s">
        <v>738</v>
      </c>
      <c r="H198" s="258" t="s">
        <v>82</v>
      </c>
      <c r="I198" s="359">
        <v>1.6</v>
      </c>
      <c r="J198" s="501"/>
      <c r="K198" s="310">
        <f t="shared" si="36"/>
        <v>0</v>
      </c>
      <c r="L198" s="296"/>
      <c r="M198" s="296"/>
    </row>
    <row r="199" spans="1:13" ht="12.95" customHeight="1">
      <c r="A199" s="213" t="s">
        <v>440</v>
      </c>
      <c r="B199" s="237" t="s">
        <v>66</v>
      </c>
      <c r="C199" s="221">
        <v>4.6900000000000004</v>
      </c>
      <c r="D199" s="532"/>
      <c r="E199" s="307">
        <f t="shared" si="37"/>
        <v>0</v>
      </c>
      <c r="F199" s="312"/>
      <c r="G199" s="243" t="s">
        <v>739</v>
      </c>
      <c r="H199" s="258" t="s">
        <v>82</v>
      </c>
      <c r="I199" s="359">
        <v>2.35</v>
      </c>
      <c r="J199" s="501"/>
      <c r="K199" s="310">
        <f t="shared" si="36"/>
        <v>0</v>
      </c>
      <c r="L199" s="296"/>
    </row>
    <row r="200" spans="1:13" ht="12.95" customHeight="1">
      <c r="A200" s="213" t="s">
        <v>441</v>
      </c>
      <c r="B200" s="237" t="s">
        <v>66</v>
      </c>
      <c r="C200" s="221">
        <v>2.35</v>
      </c>
      <c r="D200" s="532"/>
      <c r="E200" s="307">
        <f t="shared" si="37"/>
        <v>0</v>
      </c>
      <c r="F200" s="312"/>
      <c r="G200" s="243" t="s">
        <v>740</v>
      </c>
      <c r="H200" s="258" t="s">
        <v>82</v>
      </c>
      <c r="I200" s="359">
        <v>1.7</v>
      </c>
      <c r="J200" s="501"/>
      <c r="K200" s="310">
        <f t="shared" si="36"/>
        <v>0</v>
      </c>
      <c r="L200" s="296"/>
    </row>
    <row r="201" spans="1:13" ht="12.95" customHeight="1">
      <c r="A201" s="213" t="s">
        <v>442</v>
      </c>
      <c r="B201" s="237" t="s">
        <v>66</v>
      </c>
      <c r="C201" s="100">
        <v>2.88</v>
      </c>
      <c r="D201" s="532"/>
      <c r="E201" s="307">
        <f t="shared" si="37"/>
        <v>0</v>
      </c>
      <c r="F201" s="312"/>
      <c r="G201" s="243" t="s">
        <v>741</v>
      </c>
      <c r="H201" s="258" t="s">
        <v>82</v>
      </c>
      <c r="I201" s="78">
        <v>4.88</v>
      </c>
      <c r="J201" s="309"/>
      <c r="K201" s="310">
        <f t="shared" si="36"/>
        <v>0</v>
      </c>
      <c r="L201" s="296"/>
      <c r="M201" s="341"/>
    </row>
    <row r="202" spans="1:13" ht="12.95" customHeight="1">
      <c r="A202" s="213" t="s">
        <v>443</v>
      </c>
      <c r="B202" s="237" t="s">
        <v>66</v>
      </c>
      <c r="C202" s="100">
        <v>4.5</v>
      </c>
      <c r="D202" s="532"/>
      <c r="E202" s="307">
        <f t="shared" si="37"/>
        <v>0</v>
      </c>
      <c r="F202" s="312"/>
      <c r="G202" s="243" t="s">
        <v>742</v>
      </c>
      <c r="H202" s="258" t="s">
        <v>82</v>
      </c>
      <c r="I202" s="78">
        <v>2.8</v>
      </c>
      <c r="J202" s="309"/>
      <c r="K202" s="310">
        <f t="shared" si="36"/>
        <v>0</v>
      </c>
      <c r="L202" s="296"/>
      <c r="M202" s="296"/>
    </row>
    <row r="203" spans="1:13" ht="12.95" customHeight="1">
      <c r="A203" s="213" t="s">
        <v>444</v>
      </c>
      <c r="B203" s="237" t="s">
        <v>66</v>
      </c>
      <c r="C203" s="100">
        <v>1.6</v>
      </c>
      <c r="D203" s="532"/>
      <c r="E203" s="307">
        <f t="shared" si="37"/>
        <v>0</v>
      </c>
      <c r="F203" s="312"/>
      <c r="G203" s="243" t="s">
        <v>743</v>
      </c>
      <c r="H203" s="258" t="s">
        <v>82</v>
      </c>
      <c r="I203" s="78">
        <v>2.9</v>
      </c>
      <c r="J203" s="309"/>
      <c r="K203" s="310">
        <f t="shared" si="36"/>
        <v>0</v>
      </c>
      <c r="L203" s="296"/>
      <c r="M203" s="296"/>
    </row>
    <row r="204" spans="1:13" ht="12.95" customHeight="1">
      <c r="A204" s="250" t="s">
        <v>445</v>
      </c>
      <c r="B204" s="237" t="s">
        <v>66</v>
      </c>
      <c r="C204" s="356">
        <v>2.8</v>
      </c>
      <c r="D204" s="532"/>
      <c r="E204" s="307">
        <f t="shared" si="37"/>
        <v>0</v>
      </c>
      <c r="F204" s="312"/>
      <c r="G204" s="243" t="s">
        <v>744</v>
      </c>
      <c r="H204" s="258" t="s">
        <v>76</v>
      </c>
      <c r="I204" s="78">
        <v>3.84</v>
      </c>
      <c r="J204" s="309"/>
      <c r="K204" s="310">
        <f t="shared" si="36"/>
        <v>0</v>
      </c>
      <c r="L204" s="296"/>
      <c r="M204" s="296"/>
    </row>
    <row r="205" spans="1:13" ht="12.95" customHeight="1">
      <c r="A205" s="250" t="s">
        <v>446</v>
      </c>
      <c r="B205" s="237" t="s">
        <v>273</v>
      </c>
      <c r="C205" s="356">
        <v>6.3</v>
      </c>
      <c r="D205" s="532"/>
      <c r="E205" s="307">
        <f t="shared" si="37"/>
        <v>0</v>
      </c>
      <c r="F205" s="312"/>
      <c r="G205" s="360" t="s">
        <v>289</v>
      </c>
      <c r="H205" s="258" t="s">
        <v>82</v>
      </c>
      <c r="I205" s="358">
        <v>1.8</v>
      </c>
      <c r="J205" s="500"/>
      <c r="K205" s="310">
        <f t="shared" si="36"/>
        <v>0</v>
      </c>
      <c r="L205" s="296"/>
    </row>
    <row r="206" spans="1:13" ht="12.95" customHeight="1">
      <c r="A206" s="213" t="s">
        <v>447</v>
      </c>
      <c r="B206" s="275" t="s">
        <v>82</v>
      </c>
      <c r="C206" s="350">
        <v>3.95</v>
      </c>
      <c r="D206" s="532"/>
      <c r="E206" s="307">
        <f t="shared" si="37"/>
        <v>0</v>
      </c>
      <c r="F206" s="312"/>
      <c r="G206" s="243" t="s">
        <v>139</v>
      </c>
      <c r="H206" s="258" t="s">
        <v>82</v>
      </c>
      <c r="I206" s="78">
        <v>2.35</v>
      </c>
      <c r="J206" s="309"/>
      <c r="K206" s="310">
        <f t="shared" si="36"/>
        <v>0</v>
      </c>
      <c r="L206" s="296"/>
    </row>
    <row r="207" spans="1:13" ht="12.95" customHeight="1">
      <c r="A207" s="251" t="s">
        <v>449</v>
      </c>
      <c r="B207" s="258" t="s">
        <v>82</v>
      </c>
      <c r="C207" s="100">
        <v>2.65</v>
      </c>
      <c r="D207" s="543"/>
      <c r="E207" s="307">
        <f t="shared" si="37"/>
        <v>0</v>
      </c>
      <c r="F207" s="312"/>
      <c r="G207" s="243" t="s">
        <v>137</v>
      </c>
      <c r="H207" s="258" t="s">
        <v>82</v>
      </c>
      <c r="I207" s="78">
        <v>2.25</v>
      </c>
      <c r="J207" s="309"/>
      <c r="K207" s="310">
        <f t="shared" si="36"/>
        <v>0</v>
      </c>
      <c r="L207" s="296"/>
    </row>
    <row r="208" spans="1:13" ht="12.95" customHeight="1">
      <c r="A208" s="251" t="s">
        <v>450</v>
      </c>
      <c r="B208" s="258" t="s">
        <v>163</v>
      </c>
      <c r="C208" s="100">
        <v>5.0999999999999996</v>
      </c>
      <c r="D208" s="532"/>
      <c r="E208" s="307">
        <f t="shared" si="37"/>
        <v>0</v>
      </c>
      <c r="F208" s="344"/>
      <c r="G208" s="243" t="s">
        <v>276</v>
      </c>
      <c r="H208" s="258" t="s">
        <v>82</v>
      </c>
      <c r="I208" s="78">
        <v>1.8</v>
      </c>
      <c r="J208" s="309"/>
      <c r="K208" s="310">
        <f t="shared" si="36"/>
        <v>0</v>
      </c>
      <c r="L208" s="296"/>
      <c r="M208" s="296"/>
    </row>
    <row r="209" spans="1:13" ht="12.95" customHeight="1">
      <c r="A209" s="252" t="s">
        <v>451</v>
      </c>
      <c r="B209" s="258" t="s">
        <v>82</v>
      </c>
      <c r="C209" s="100">
        <v>4.42</v>
      </c>
      <c r="D209" s="532"/>
      <c r="E209" s="307">
        <f t="shared" si="37"/>
        <v>0</v>
      </c>
      <c r="F209" s="344"/>
      <c r="G209" s="243" t="s">
        <v>274</v>
      </c>
      <c r="H209" s="258" t="s">
        <v>82</v>
      </c>
      <c r="I209" s="78">
        <v>2.37</v>
      </c>
      <c r="J209" s="309"/>
      <c r="K209" s="310">
        <f t="shared" si="36"/>
        <v>0</v>
      </c>
      <c r="L209" s="296"/>
      <c r="M209" s="296"/>
    </row>
    <row r="210" spans="1:13" ht="12.95" customHeight="1">
      <c r="A210" s="251" t="s">
        <v>452</v>
      </c>
      <c r="B210" s="258" t="s">
        <v>80</v>
      </c>
      <c r="C210" s="100">
        <v>5</v>
      </c>
      <c r="D210" s="532"/>
      <c r="E210" s="307">
        <f t="shared" si="37"/>
        <v>0</v>
      </c>
      <c r="F210" s="344"/>
      <c r="G210" s="243" t="s">
        <v>745</v>
      </c>
      <c r="H210" s="258" t="s">
        <v>136</v>
      </c>
      <c r="I210" s="78">
        <v>4.9000000000000004</v>
      </c>
      <c r="J210" s="309"/>
      <c r="K210" s="310">
        <f t="shared" si="36"/>
        <v>0</v>
      </c>
      <c r="L210" s="296"/>
      <c r="M210" s="296"/>
    </row>
    <row r="211" spans="1:13" ht="12.95" customHeight="1">
      <c r="A211" s="213" t="s">
        <v>453</v>
      </c>
      <c r="B211" s="237" t="s">
        <v>134</v>
      </c>
      <c r="C211" s="100">
        <v>2.35</v>
      </c>
      <c r="D211" s="532"/>
      <c r="E211" s="307">
        <f t="shared" si="37"/>
        <v>0</v>
      </c>
      <c r="F211" s="344"/>
      <c r="G211" s="243" t="s">
        <v>746</v>
      </c>
      <c r="H211" s="258" t="s">
        <v>136</v>
      </c>
      <c r="I211" s="78">
        <v>3.7</v>
      </c>
      <c r="J211" s="309"/>
      <c r="K211" s="310">
        <f t="shared" si="36"/>
        <v>0</v>
      </c>
      <c r="L211" s="296"/>
      <c r="M211" s="296"/>
    </row>
    <row r="212" spans="1:13" ht="12.95" customHeight="1">
      <c r="A212" s="213" t="s">
        <v>453</v>
      </c>
      <c r="B212" s="237" t="s">
        <v>230</v>
      </c>
      <c r="C212" s="100">
        <v>3.15</v>
      </c>
      <c r="D212" s="532"/>
      <c r="E212" s="307">
        <f t="shared" si="37"/>
        <v>0</v>
      </c>
      <c r="F212" s="344"/>
      <c r="G212" s="243" t="s">
        <v>747</v>
      </c>
      <c r="H212" s="258" t="s">
        <v>165</v>
      </c>
      <c r="I212" s="78">
        <v>2.8</v>
      </c>
      <c r="J212" s="309"/>
      <c r="K212" s="310">
        <f t="shared" si="36"/>
        <v>0</v>
      </c>
      <c r="L212" s="296"/>
      <c r="M212" s="296"/>
    </row>
    <row r="213" spans="1:13" ht="12.95" customHeight="1">
      <c r="A213" s="213" t="s">
        <v>454</v>
      </c>
      <c r="B213" s="237" t="s">
        <v>74</v>
      </c>
      <c r="C213" s="100">
        <v>2.2999999999999998</v>
      </c>
      <c r="D213" s="532"/>
      <c r="E213" s="307">
        <f t="shared" si="37"/>
        <v>0</v>
      </c>
      <c r="F213" s="344"/>
      <c r="G213" s="243" t="s">
        <v>748</v>
      </c>
      <c r="H213" s="258" t="s">
        <v>73</v>
      </c>
      <c r="I213" s="78">
        <v>1.1499999999999999</v>
      </c>
      <c r="J213" s="309"/>
      <c r="K213" s="310">
        <f t="shared" si="36"/>
        <v>0</v>
      </c>
      <c r="L213" s="296"/>
      <c r="M213" s="296"/>
    </row>
    <row r="214" spans="1:13" ht="12.95" customHeight="1">
      <c r="A214" s="243" t="s">
        <v>455</v>
      </c>
      <c r="B214" s="258" t="s">
        <v>77</v>
      </c>
      <c r="C214" s="100">
        <v>1.31</v>
      </c>
      <c r="D214" s="532"/>
      <c r="E214" s="307">
        <f t="shared" si="37"/>
        <v>0</v>
      </c>
      <c r="F214" s="312"/>
      <c r="G214" s="251" t="s">
        <v>749</v>
      </c>
      <c r="H214" s="361" t="s">
        <v>183</v>
      </c>
      <c r="I214" s="359">
        <v>1.57</v>
      </c>
      <c r="J214" s="501"/>
      <c r="K214" s="310">
        <f t="shared" si="36"/>
        <v>0</v>
      </c>
      <c r="L214" s="296"/>
      <c r="M214" s="296"/>
    </row>
    <row r="215" spans="1:13" ht="12.95" customHeight="1">
      <c r="A215" s="243" t="s">
        <v>456</v>
      </c>
      <c r="B215" s="258" t="s">
        <v>154</v>
      </c>
      <c r="C215" s="85">
        <v>2.5</v>
      </c>
      <c r="D215" s="532"/>
      <c r="E215" s="307">
        <f t="shared" si="37"/>
        <v>0</v>
      </c>
      <c r="F215" s="312"/>
      <c r="G215" s="251" t="s">
        <v>750</v>
      </c>
      <c r="H215" s="258" t="s">
        <v>754</v>
      </c>
      <c r="I215" s="78">
        <v>1.26</v>
      </c>
      <c r="J215" s="309"/>
      <c r="K215" s="310">
        <f t="shared" si="36"/>
        <v>0</v>
      </c>
      <c r="L215" s="296"/>
      <c r="M215" s="296"/>
    </row>
    <row r="216" spans="1:13" ht="12.95" customHeight="1">
      <c r="A216" s="243" t="s">
        <v>457</v>
      </c>
      <c r="B216" s="275" t="s">
        <v>72</v>
      </c>
      <c r="C216" s="359">
        <v>2.7</v>
      </c>
      <c r="D216" s="541"/>
      <c r="E216" s="307">
        <f t="shared" si="37"/>
        <v>0</v>
      </c>
      <c r="F216" s="312"/>
      <c r="G216" s="251" t="s">
        <v>751</v>
      </c>
      <c r="H216" s="258" t="s">
        <v>299</v>
      </c>
      <c r="I216" s="78">
        <v>2.4</v>
      </c>
      <c r="J216" s="309"/>
      <c r="K216" s="310">
        <f t="shared" si="36"/>
        <v>0</v>
      </c>
      <c r="L216" s="296"/>
      <c r="M216" s="296"/>
    </row>
    <row r="217" spans="1:13" ht="12.95" customHeight="1">
      <c r="A217" s="243" t="s">
        <v>458</v>
      </c>
      <c r="B217" s="258" t="s">
        <v>154</v>
      </c>
      <c r="C217" s="85">
        <v>2.2000000000000002</v>
      </c>
      <c r="D217" s="532"/>
      <c r="E217" s="307">
        <f t="shared" si="37"/>
        <v>0</v>
      </c>
      <c r="F217" s="312"/>
      <c r="G217" s="267" t="s">
        <v>752</v>
      </c>
      <c r="H217" s="258" t="s">
        <v>88</v>
      </c>
      <c r="I217" s="78">
        <v>2.65</v>
      </c>
      <c r="J217" s="309"/>
      <c r="K217" s="310">
        <f t="shared" si="36"/>
        <v>0</v>
      </c>
      <c r="L217" s="296"/>
      <c r="M217" s="296"/>
    </row>
    <row r="218" spans="1:13" ht="12.95" customHeight="1">
      <c r="A218" s="268"/>
      <c r="B218" s="342"/>
      <c r="C218" s="228"/>
      <c r="D218" s="533"/>
      <c r="E218" s="302"/>
      <c r="F218" s="312"/>
      <c r="G218" s="251" t="s">
        <v>753</v>
      </c>
      <c r="H218" s="258" t="s">
        <v>73</v>
      </c>
      <c r="I218" s="78">
        <v>2.1</v>
      </c>
      <c r="J218" s="309"/>
      <c r="K218" s="310">
        <f t="shared" si="36"/>
        <v>0</v>
      </c>
      <c r="L218" s="296"/>
      <c r="M218" s="296"/>
    </row>
    <row r="219" spans="1:13" ht="12.95" customHeight="1" thickBot="1">
      <c r="A219" s="268"/>
      <c r="B219" s="342"/>
      <c r="C219" s="228"/>
      <c r="D219" s="533"/>
      <c r="E219" s="302"/>
      <c r="F219" s="312"/>
      <c r="G219" s="268"/>
      <c r="H219" s="342"/>
      <c r="I219" s="228"/>
      <c r="J219" s="464"/>
      <c r="K219" s="302"/>
      <c r="L219" s="296"/>
      <c r="M219" s="296"/>
    </row>
    <row r="220" spans="1:13" ht="12.95" customHeight="1" thickBot="1">
      <c r="A220" s="244" t="s">
        <v>459</v>
      </c>
      <c r="B220" s="319"/>
      <c r="C220" s="300"/>
      <c r="D220" s="534"/>
      <c r="E220" s="301"/>
      <c r="F220" s="312"/>
      <c r="G220" s="244" t="s">
        <v>459</v>
      </c>
      <c r="H220" s="319"/>
      <c r="I220" s="300"/>
      <c r="J220" s="495"/>
      <c r="K220" s="303"/>
      <c r="L220" s="296"/>
      <c r="M220" s="296"/>
    </row>
    <row r="221" spans="1:13" ht="12.95" customHeight="1">
      <c r="A221" s="248" t="s">
        <v>460</v>
      </c>
      <c r="B221" s="237" t="s">
        <v>186</v>
      </c>
      <c r="C221" s="100">
        <v>6.7</v>
      </c>
      <c r="D221" s="532"/>
      <c r="E221" s="307">
        <f t="shared" ref="E221:E238" si="38">C221*D221</f>
        <v>0</v>
      </c>
      <c r="F221" s="312"/>
      <c r="G221" s="251" t="s">
        <v>755</v>
      </c>
      <c r="H221" s="258" t="s">
        <v>193</v>
      </c>
      <c r="I221" s="78">
        <v>2.4</v>
      </c>
      <c r="J221" s="334"/>
      <c r="K221" s="310">
        <f t="shared" ref="K221:K222" si="39">I221*J221</f>
        <v>0</v>
      </c>
      <c r="L221" s="296"/>
      <c r="M221" s="296"/>
    </row>
    <row r="222" spans="1:13" ht="12.95" customHeight="1">
      <c r="A222" s="245" t="s">
        <v>461</v>
      </c>
      <c r="B222" s="237" t="s">
        <v>187</v>
      </c>
      <c r="C222" s="100">
        <v>1.25</v>
      </c>
      <c r="D222" s="532"/>
      <c r="E222" s="307">
        <f t="shared" si="38"/>
        <v>0</v>
      </c>
      <c r="F222" s="312"/>
      <c r="G222" s="251" t="s">
        <v>756</v>
      </c>
      <c r="H222" s="258" t="s">
        <v>985</v>
      </c>
      <c r="I222" s="78">
        <v>2.29</v>
      </c>
      <c r="J222" s="334"/>
      <c r="K222" s="310">
        <f t="shared" si="39"/>
        <v>0</v>
      </c>
      <c r="L222" s="296"/>
      <c r="M222" s="296"/>
    </row>
    <row r="223" spans="1:13" ht="12.95" customHeight="1">
      <c r="A223" s="245" t="s">
        <v>992</v>
      </c>
      <c r="B223" s="237" t="s">
        <v>184</v>
      </c>
      <c r="C223" s="100">
        <v>1.88</v>
      </c>
      <c r="D223" s="532"/>
      <c r="E223" s="307">
        <f t="shared" ref="E223" si="40">C223*D223</f>
        <v>0</v>
      </c>
      <c r="F223" s="312"/>
      <c r="G223" s="251" t="s">
        <v>757</v>
      </c>
      <c r="H223" s="258" t="s">
        <v>100</v>
      </c>
      <c r="I223" s="78">
        <v>1.99</v>
      </c>
      <c r="J223" s="334"/>
      <c r="K223" s="310">
        <f>I223*J223</f>
        <v>0</v>
      </c>
      <c r="L223" s="296"/>
      <c r="M223" s="296"/>
    </row>
    <row r="224" spans="1:13" ht="12.95" customHeight="1">
      <c r="A224" s="245" t="s">
        <v>993</v>
      </c>
      <c r="B224" s="237" t="s">
        <v>991</v>
      </c>
      <c r="C224" s="100">
        <v>3.4</v>
      </c>
      <c r="D224" s="532"/>
      <c r="E224" s="307">
        <f t="shared" si="38"/>
        <v>0</v>
      </c>
      <c r="F224" s="302"/>
      <c r="G224" s="251" t="s">
        <v>758</v>
      </c>
      <c r="H224" s="258" t="s">
        <v>86</v>
      </c>
      <c r="I224" s="78">
        <v>2.15</v>
      </c>
      <c r="J224" s="334"/>
      <c r="K224" s="310">
        <f>I224*J224</f>
        <v>0</v>
      </c>
      <c r="L224" s="296"/>
      <c r="M224" s="296"/>
    </row>
    <row r="225" spans="1:15" ht="12.95" customHeight="1">
      <c r="A225" s="245" t="s">
        <v>462</v>
      </c>
      <c r="B225" s="237" t="s">
        <v>80</v>
      </c>
      <c r="C225" s="100">
        <v>4.2</v>
      </c>
      <c r="D225" s="532"/>
      <c r="E225" s="307">
        <f t="shared" si="38"/>
        <v>0</v>
      </c>
      <c r="F225" s="302"/>
      <c r="G225" s="251" t="s">
        <v>759</v>
      </c>
      <c r="H225" s="258" t="s">
        <v>80</v>
      </c>
      <c r="I225" s="78">
        <v>1.1499999999999999</v>
      </c>
      <c r="J225" s="334"/>
      <c r="K225" s="310">
        <f>I225*J225</f>
        <v>0</v>
      </c>
      <c r="L225" s="296"/>
      <c r="M225" s="296"/>
    </row>
    <row r="226" spans="1:15" ht="12.95" customHeight="1">
      <c r="A226" s="245" t="s">
        <v>463</v>
      </c>
      <c r="B226" s="237" t="s">
        <v>188</v>
      </c>
      <c r="C226" s="100">
        <v>2.8</v>
      </c>
      <c r="D226" s="532"/>
      <c r="E226" s="307">
        <f t="shared" si="38"/>
        <v>0</v>
      </c>
      <c r="F226" s="302"/>
      <c r="G226" s="251" t="s">
        <v>759</v>
      </c>
      <c r="H226" s="258" t="s">
        <v>100</v>
      </c>
      <c r="I226" s="78">
        <v>1.98</v>
      </c>
      <c r="J226" s="334"/>
      <c r="K226" s="310">
        <f>I226*J226</f>
        <v>0</v>
      </c>
      <c r="L226" s="296"/>
      <c r="M226" s="296"/>
      <c r="O226" s="288" t="s">
        <v>185</v>
      </c>
    </row>
    <row r="227" spans="1:15" ht="12.95" customHeight="1">
      <c r="A227" s="213" t="s">
        <v>464</v>
      </c>
      <c r="B227" s="237" t="s">
        <v>192</v>
      </c>
      <c r="C227" s="94">
        <v>2.64</v>
      </c>
      <c r="D227" s="538"/>
      <c r="E227" s="307">
        <f t="shared" si="38"/>
        <v>0</v>
      </c>
      <c r="F227" s="302"/>
      <c r="G227" s="243" t="s">
        <v>760</v>
      </c>
      <c r="H227" s="258" t="s">
        <v>135</v>
      </c>
      <c r="I227" s="221">
        <v>1.9</v>
      </c>
      <c r="J227" s="309"/>
      <c r="K227" s="310">
        <f>I227*J227</f>
        <v>0</v>
      </c>
      <c r="L227" s="296"/>
      <c r="M227" s="296"/>
      <c r="O227" s="288"/>
    </row>
    <row r="228" spans="1:15" ht="12.95" customHeight="1">
      <c r="A228" s="245" t="s">
        <v>465</v>
      </c>
      <c r="B228" s="237" t="s">
        <v>100</v>
      </c>
      <c r="C228" s="100">
        <v>1.95</v>
      </c>
      <c r="D228" s="532"/>
      <c r="E228" s="307">
        <f t="shared" si="38"/>
        <v>0</v>
      </c>
      <c r="F228" s="302"/>
      <c r="G228" s="265" t="s">
        <v>761</v>
      </c>
      <c r="H228" s="258" t="s">
        <v>80</v>
      </c>
      <c r="I228" s="219">
        <v>2.0499999999999998</v>
      </c>
      <c r="J228" s="309"/>
      <c r="K228" s="310">
        <f t="shared" ref="K228" si="41">I228*J228</f>
        <v>0</v>
      </c>
      <c r="L228" s="296"/>
      <c r="M228" s="296"/>
    </row>
    <row r="229" spans="1:15" ht="12.95" customHeight="1">
      <c r="A229" s="245" t="s">
        <v>466</v>
      </c>
      <c r="B229" s="237" t="s">
        <v>100</v>
      </c>
      <c r="C229" s="100">
        <v>2</v>
      </c>
      <c r="D229" s="532"/>
      <c r="E229" s="307">
        <f t="shared" si="38"/>
        <v>0</v>
      </c>
      <c r="F229" s="302"/>
      <c r="G229" s="243" t="s">
        <v>761</v>
      </c>
      <c r="H229" s="258" t="s">
        <v>180</v>
      </c>
      <c r="I229" s="219">
        <v>3.2</v>
      </c>
      <c r="J229" s="309"/>
      <c r="K229" s="310">
        <f t="shared" ref="K229:K237" si="42">I229*J229</f>
        <v>0</v>
      </c>
      <c r="L229" s="296"/>
      <c r="M229" s="296"/>
    </row>
    <row r="230" spans="1:15" ht="12.95" customHeight="1">
      <c r="A230" s="213" t="s">
        <v>464</v>
      </c>
      <c r="B230" s="237" t="s">
        <v>100</v>
      </c>
      <c r="C230" s="100">
        <v>2.2000000000000002</v>
      </c>
      <c r="D230" s="532"/>
      <c r="E230" s="307">
        <f t="shared" si="38"/>
        <v>0</v>
      </c>
      <c r="F230" s="302"/>
      <c r="G230" s="243" t="s">
        <v>762</v>
      </c>
      <c r="H230" s="258" t="s">
        <v>80</v>
      </c>
      <c r="I230" s="219">
        <v>1.6</v>
      </c>
      <c r="J230" s="309"/>
      <c r="K230" s="310">
        <f t="shared" si="42"/>
        <v>0</v>
      </c>
      <c r="L230" s="296"/>
      <c r="M230" s="296"/>
    </row>
    <row r="231" spans="1:15" ht="12.95" customHeight="1">
      <c r="A231" s="213" t="s">
        <v>189</v>
      </c>
      <c r="B231" s="237" t="s">
        <v>100</v>
      </c>
      <c r="C231" s="100">
        <v>2.1</v>
      </c>
      <c r="D231" s="532"/>
      <c r="E231" s="307">
        <f t="shared" si="38"/>
        <v>0</v>
      </c>
      <c r="F231" s="341"/>
      <c r="G231" s="243" t="s">
        <v>763</v>
      </c>
      <c r="H231" s="258" t="s">
        <v>180</v>
      </c>
      <c r="I231" s="348">
        <v>1.81</v>
      </c>
      <c r="J231" s="309"/>
      <c r="K231" s="310">
        <f t="shared" si="42"/>
        <v>0</v>
      </c>
      <c r="L231" s="296"/>
      <c r="M231" s="296"/>
    </row>
    <row r="232" spans="1:15" ht="12.95" customHeight="1" thickBot="1">
      <c r="A232" s="243" t="s">
        <v>190</v>
      </c>
      <c r="B232" s="258" t="s">
        <v>983</v>
      </c>
      <c r="C232" s="78">
        <v>2.8</v>
      </c>
      <c r="D232" s="538"/>
      <c r="E232" s="307">
        <f t="shared" si="38"/>
        <v>0</v>
      </c>
      <c r="F232" s="312"/>
      <c r="G232" s="251" t="s">
        <v>764</v>
      </c>
      <c r="H232" s="258" t="s">
        <v>82</v>
      </c>
      <c r="I232" s="78">
        <v>2.57</v>
      </c>
      <c r="J232" s="309"/>
      <c r="K232" s="310">
        <f t="shared" si="42"/>
        <v>0</v>
      </c>
      <c r="L232" s="296"/>
      <c r="M232" s="296"/>
    </row>
    <row r="233" spans="1:15" ht="12.95" customHeight="1" thickBot="1">
      <c r="A233" s="244" t="s">
        <v>459</v>
      </c>
      <c r="B233" s="319"/>
      <c r="C233" s="300"/>
      <c r="D233" s="534"/>
      <c r="E233" s="301"/>
      <c r="F233" s="302"/>
      <c r="G233" s="244" t="s">
        <v>459</v>
      </c>
      <c r="H233" s="319"/>
      <c r="I233" s="300"/>
      <c r="J233" s="495"/>
      <c r="K233" s="303"/>
      <c r="L233" s="296"/>
      <c r="M233" s="296"/>
    </row>
    <row r="234" spans="1:15" ht="12.95" customHeight="1">
      <c r="A234" s="243" t="s">
        <v>467</v>
      </c>
      <c r="B234" s="258" t="s">
        <v>984</v>
      </c>
      <c r="C234" s="78">
        <v>1.85</v>
      </c>
      <c r="D234" s="532"/>
      <c r="E234" s="307">
        <f t="shared" si="38"/>
        <v>0</v>
      </c>
      <c r="F234" s="341"/>
      <c r="G234" s="251" t="s">
        <v>765</v>
      </c>
      <c r="H234" s="258" t="s">
        <v>82</v>
      </c>
      <c r="I234" s="78">
        <v>2.85</v>
      </c>
      <c r="J234" s="309"/>
      <c r="K234" s="310">
        <f t="shared" si="42"/>
        <v>0</v>
      </c>
      <c r="L234" s="296"/>
      <c r="M234" s="296"/>
    </row>
    <row r="235" spans="1:15" ht="12.95" customHeight="1">
      <c r="A235" s="213" t="s">
        <v>468</v>
      </c>
      <c r="B235" s="237" t="s">
        <v>100</v>
      </c>
      <c r="C235" s="100">
        <v>2.57</v>
      </c>
      <c r="D235" s="532"/>
      <c r="E235" s="307">
        <f t="shared" si="38"/>
        <v>0</v>
      </c>
      <c r="F235" s="327"/>
      <c r="G235" s="251" t="s">
        <v>766</v>
      </c>
      <c r="H235" s="258" t="s">
        <v>82</v>
      </c>
      <c r="I235" s="78">
        <v>1.75</v>
      </c>
      <c r="J235" s="309"/>
      <c r="K235" s="310">
        <f t="shared" si="42"/>
        <v>0</v>
      </c>
      <c r="L235" s="296"/>
      <c r="M235" s="296"/>
    </row>
    <row r="236" spans="1:15" ht="12.95" customHeight="1">
      <c r="A236" s="243" t="s">
        <v>469</v>
      </c>
      <c r="B236" s="258" t="s">
        <v>191</v>
      </c>
      <c r="C236" s="78">
        <v>2.2999999999999998</v>
      </c>
      <c r="D236" s="532"/>
      <c r="E236" s="307">
        <f t="shared" si="38"/>
        <v>0</v>
      </c>
      <c r="F236" s="302"/>
      <c r="G236" s="251" t="s">
        <v>767</v>
      </c>
      <c r="H236" s="258" t="s">
        <v>82</v>
      </c>
      <c r="I236" s="219">
        <v>1.95</v>
      </c>
      <c r="J236" s="309"/>
      <c r="K236" s="310">
        <f t="shared" si="42"/>
        <v>0</v>
      </c>
      <c r="L236" s="296"/>
      <c r="M236" s="296"/>
    </row>
    <row r="237" spans="1:15" ht="12.95" customHeight="1">
      <c r="A237" s="243" t="s">
        <v>1043</v>
      </c>
      <c r="B237" s="258" t="s">
        <v>80</v>
      </c>
      <c r="C237" s="78">
        <v>1.5</v>
      </c>
      <c r="D237" s="538"/>
      <c r="E237" s="307">
        <f t="shared" si="38"/>
        <v>0</v>
      </c>
      <c r="F237" s="344"/>
      <c r="G237" s="268" t="s">
        <v>768</v>
      </c>
      <c r="H237" s="258" t="s">
        <v>82</v>
      </c>
      <c r="I237" s="219">
        <v>2.4700000000000002</v>
      </c>
      <c r="J237" s="309"/>
      <c r="K237" s="310">
        <f t="shared" si="42"/>
        <v>0</v>
      </c>
      <c r="L237" s="296"/>
      <c r="M237" s="296"/>
    </row>
    <row r="238" spans="1:15" ht="12.95" customHeight="1" thickBot="1">
      <c r="A238" s="243" t="s">
        <v>1044</v>
      </c>
      <c r="B238" s="258" t="s">
        <v>100</v>
      </c>
      <c r="C238" s="78">
        <v>2.6</v>
      </c>
      <c r="D238" s="538"/>
      <c r="E238" s="307">
        <f t="shared" si="38"/>
        <v>0</v>
      </c>
      <c r="F238" s="344"/>
      <c r="L238" s="296"/>
      <c r="M238" s="296"/>
    </row>
    <row r="239" spans="1:15" ht="12.95" customHeight="1" thickBot="1">
      <c r="A239" s="244" t="s">
        <v>470</v>
      </c>
      <c r="B239" s="319"/>
      <c r="C239" s="300"/>
      <c r="D239" s="534"/>
      <c r="E239" s="301"/>
      <c r="F239" s="344"/>
      <c r="G239" s="244" t="s">
        <v>470</v>
      </c>
      <c r="H239" s="319"/>
      <c r="I239" s="300"/>
      <c r="J239" s="495"/>
      <c r="K239" s="303"/>
      <c r="L239" s="296"/>
      <c r="M239" s="296"/>
    </row>
    <row r="240" spans="1:15" ht="12.95" customHeight="1">
      <c r="A240" s="213" t="s">
        <v>155</v>
      </c>
      <c r="B240" s="237" t="s">
        <v>140</v>
      </c>
      <c r="C240" s="100">
        <v>3.63</v>
      </c>
      <c r="D240" s="532"/>
      <c r="E240" s="307">
        <f t="shared" ref="E240:E246" si="43">C240*D240</f>
        <v>0</v>
      </c>
      <c r="F240" s="344"/>
      <c r="G240" s="480" t="s">
        <v>922</v>
      </c>
      <c r="H240" s="342" t="s">
        <v>275</v>
      </c>
      <c r="I240" s="362">
        <v>4.49</v>
      </c>
      <c r="J240" s="340"/>
      <c r="K240" s="310">
        <f t="shared" ref="K240" si="44">I240*J240</f>
        <v>0</v>
      </c>
      <c r="L240" s="296"/>
      <c r="M240" s="296"/>
    </row>
    <row r="241" spans="1:13" ht="12.95" customHeight="1">
      <c r="A241" s="213" t="s">
        <v>471</v>
      </c>
      <c r="B241" s="237" t="s">
        <v>219</v>
      </c>
      <c r="C241" s="100">
        <v>4.3</v>
      </c>
      <c r="D241" s="532"/>
      <c r="E241" s="307">
        <f t="shared" si="43"/>
        <v>0</v>
      </c>
      <c r="F241" s="344"/>
      <c r="G241" s="243" t="s">
        <v>771</v>
      </c>
      <c r="H241" s="258" t="s">
        <v>180</v>
      </c>
      <c r="I241" s="78">
        <v>3.1</v>
      </c>
      <c r="J241" s="334"/>
      <c r="K241" s="310">
        <f>I241*J241</f>
        <v>0</v>
      </c>
      <c r="L241" s="296"/>
      <c r="M241" s="296"/>
    </row>
    <row r="242" spans="1:13" ht="12.95" customHeight="1">
      <c r="A242" s="245" t="s">
        <v>472</v>
      </c>
      <c r="B242" s="237" t="s">
        <v>141</v>
      </c>
      <c r="C242" s="100">
        <v>9.3000000000000007</v>
      </c>
      <c r="D242" s="538"/>
      <c r="E242" s="307">
        <f t="shared" si="43"/>
        <v>0</v>
      </c>
      <c r="F242" s="344"/>
      <c r="G242" s="243" t="s">
        <v>770</v>
      </c>
      <c r="H242" s="258" t="s">
        <v>180</v>
      </c>
      <c r="I242" s="78">
        <v>5.7</v>
      </c>
      <c r="J242" s="334"/>
      <c r="K242" s="310">
        <f>I242*J242</f>
        <v>0</v>
      </c>
      <c r="L242" s="296"/>
      <c r="M242" s="296"/>
    </row>
    <row r="243" spans="1:13" ht="12" customHeight="1">
      <c r="A243" s="245" t="s">
        <v>473</v>
      </c>
      <c r="B243" s="237" t="s">
        <v>142</v>
      </c>
      <c r="C243" s="100">
        <v>1.86</v>
      </c>
      <c r="D243" s="538"/>
      <c r="E243" s="307">
        <f t="shared" si="43"/>
        <v>0</v>
      </c>
      <c r="F243" s="344"/>
      <c r="G243" s="243" t="s">
        <v>769</v>
      </c>
      <c r="H243" s="258" t="s">
        <v>100</v>
      </c>
      <c r="I243" s="78">
        <v>4.8899999999999997</v>
      </c>
      <c r="J243" s="334"/>
      <c r="K243" s="310">
        <f>I243*J243</f>
        <v>0</v>
      </c>
      <c r="L243" s="296"/>
      <c r="M243" s="296"/>
    </row>
    <row r="244" spans="1:13" ht="12.95" customHeight="1">
      <c r="A244" s="245" t="s">
        <v>474</v>
      </c>
      <c r="B244" s="237" t="s">
        <v>142</v>
      </c>
      <c r="C244" s="100">
        <v>2.0099999999999998</v>
      </c>
      <c r="D244" s="538"/>
      <c r="E244" s="307">
        <f t="shared" si="43"/>
        <v>0</v>
      </c>
      <c r="F244" s="344"/>
      <c r="G244" s="245" t="s">
        <v>773</v>
      </c>
      <c r="H244" s="258" t="s">
        <v>107</v>
      </c>
      <c r="I244" s="78">
        <v>2.98</v>
      </c>
      <c r="J244" s="334"/>
      <c r="K244" s="310">
        <f t="shared" ref="K244" si="45">I244*J244</f>
        <v>0</v>
      </c>
      <c r="L244" s="296"/>
      <c r="M244" s="296"/>
    </row>
    <row r="245" spans="1:13" ht="12.95" customHeight="1">
      <c r="A245" s="245" t="s">
        <v>475</v>
      </c>
      <c r="B245" s="237" t="s">
        <v>142</v>
      </c>
      <c r="C245" s="100">
        <v>2.39</v>
      </c>
      <c r="D245" s="538"/>
      <c r="E245" s="307">
        <f t="shared" si="43"/>
        <v>0</v>
      </c>
      <c r="F245" s="344"/>
      <c r="G245" s="245" t="s">
        <v>774</v>
      </c>
      <c r="H245" s="258" t="s">
        <v>107</v>
      </c>
      <c r="I245" s="78">
        <v>2.75</v>
      </c>
      <c r="J245" s="334"/>
      <c r="K245" s="310">
        <f t="shared" ref="K245:K248" si="46">I245*J245</f>
        <v>0</v>
      </c>
      <c r="L245" s="296"/>
      <c r="M245" s="296"/>
    </row>
    <row r="246" spans="1:13" ht="12.95" customHeight="1">
      <c r="A246" s="213" t="s">
        <v>476</v>
      </c>
      <c r="B246" s="237" t="s">
        <v>73</v>
      </c>
      <c r="C246" s="100">
        <v>4.5</v>
      </c>
      <c r="D246" s="538"/>
      <c r="E246" s="307">
        <f t="shared" si="43"/>
        <v>0</v>
      </c>
      <c r="F246" s="344"/>
      <c r="G246" s="251" t="s">
        <v>775</v>
      </c>
      <c r="H246" s="258" t="s">
        <v>107</v>
      </c>
      <c r="I246" s="78">
        <v>3.37</v>
      </c>
      <c r="J246" s="334"/>
      <c r="K246" s="310">
        <f t="shared" si="46"/>
        <v>0</v>
      </c>
      <c r="L246" s="296"/>
      <c r="M246" s="296"/>
    </row>
    <row r="247" spans="1:13" ht="12.95" customHeight="1">
      <c r="A247" s="243" t="s">
        <v>194</v>
      </c>
      <c r="B247" s="258" t="s">
        <v>100</v>
      </c>
      <c r="C247" s="78">
        <v>4.8499999999999996</v>
      </c>
      <c r="D247" s="538"/>
      <c r="E247" s="307">
        <f>C248*D248</f>
        <v>0</v>
      </c>
      <c r="F247" s="344"/>
      <c r="G247" s="243" t="s">
        <v>772</v>
      </c>
      <c r="H247" s="258" t="s">
        <v>73</v>
      </c>
      <c r="I247" s="78">
        <v>2.2000000000000002</v>
      </c>
      <c r="J247" s="334"/>
      <c r="K247" s="310">
        <f t="shared" si="46"/>
        <v>0</v>
      </c>
      <c r="L247" s="296"/>
      <c r="M247" s="296"/>
    </row>
    <row r="248" spans="1:13" ht="12.95" customHeight="1">
      <c r="A248" s="243" t="s">
        <v>477</v>
      </c>
      <c r="B248" s="258" t="s">
        <v>100</v>
      </c>
      <c r="C248" s="348">
        <v>4.1500000000000004</v>
      </c>
      <c r="D248" s="538"/>
      <c r="E248" s="307">
        <f>C249*D249</f>
        <v>0</v>
      </c>
      <c r="F248" s="344"/>
      <c r="G248" s="213" t="s">
        <v>774</v>
      </c>
      <c r="H248" s="237" t="s">
        <v>107</v>
      </c>
      <c r="I248" s="78">
        <v>3.6</v>
      </c>
      <c r="J248" s="334"/>
      <c r="K248" s="310">
        <f t="shared" si="46"/>
        <v>0</v>
      </c>
      <c r="L248" s="296"/>
      <c r="M248" s="296"/>
    </row>
    <row r="249" spans="1:13" ht="12.95" customHeight="1" thickBot="1">
      <c r="A249" s="243" t="s">
        <v>298</v>
      </c>
      <c r="B249" s="258" t="s">
        <v>100</v>
      </c>
      <c r="C249" s="348">
        <v>6.5</v>
      </c>
      <c r="D249" s="538"/>
      <c r="E249" s="310">
        <f>C249*D249</f>
        <v>0</v>
      </c>
      <c r="F249" s="344"/>
      <c r="L249" s="296"/>
      <c r="M249" s="296"/>
    </row>
    <row r="250" spans="1:13" ht="12.95" customHeight="1" thickBot="1">
      <c r="A250" s="244" t="s">
        <v>478</v>
      </c>
      <c r="B250" s="319"/>
      <c r="C250" s="300"/>
      <c r="D250" s="534"/>
      <c r="E250" s="301"/>
      <c r="F250" s="344"/>
      <c r="G250" s="244" t="s">
        <v>478</v>
      </c>
      <c r="H250" s="319"/>
      <c r="I250" s="300"/>
      <c r="J250" s="495"/>
      <c r="K250" s="303"/>
      <c r="L250" s="296"/>
      <c r="M250" s="296"/>
    </row>
    <row r="251" spans="1:13" ht="12.95" customHeight="1">
      <c r="A251" s="213" t="s">
        <v>479</v>
      </c>
      <c r="B251" s="237" t="s">
        <v>132</v>
      </c>
      <c r="C251" s="100">
        <v>2.59</v>
      </c>
      <c r="D251" s="532"/>
      <c r="E251" s="307">
        <f>C251*D251</f>
        <v>0</v>
      </c>
      <c r="F251" s="344"/>
      <c r="G251" s="251" t="s">
        <v>1061</v>
      </c>
      <c r="H251" s="258" t="s">
        <v>92</v>
      </c>
      <c r="I251" s="100">
        <v>7.6</v>
      </c>
      <c r="J251" s="334"/>
      <c r="K251" s="310">
        <f t="shared" ref="K251:K256" si="47">I251*J251</f>
        <v>0</v>
      </c>
      <c r="L251" s="296"/>
      <c r="M251" s="296"/>
    </row>
    <row r="252" spans="1:13" ht="12.95" customHeight="1">
      <c r="A252" s="245" t="s">
        <v>480</v>
      </c>
      <c r="B252" s="237" t="s">
        <v>107</v>
      </c>
      <c r="C252" s="100">
        <v>3.48</v>
      </c>
      <c r="D252" s="532"/>
      <c r="E252" s="307">
        <f>C252*D252</f>
        <v>0</v>
      </c>
      <c r="F252" s="344"/>
      <c r="G252" s="243" t="s">
        <v>1062</v>
      </c>
      <c r="H252" s="347" t="s">
        <v>154</v>
      </c>
      <c r="I252" s="219">
        <v>2.75</v>
      </c>
      <c r="J252" s="334"/>
      <c r="K252" s="310">
        <f t="shared" si="47"/>
        <v>0</v>
      </c>
      <c r="L252" s="296"/>
      <c r="M252" s="296"/>
    </row>
    <row r="253" spans="1:13" ht="12.95" customHeight="1">
      <c r="A253" s="251" t="s">
        <v>481</v>
      </c>
      <c r="B253" s="258" t="s">
        <v>154</v>
      </c>
      <c r="C253" s="100">
        <v>3.12</v>
      </c>
      <c r="D253" s="544"/>
      <c r="E253" s="307">
        <f>C253*D253</f>
        <v>0</v>
      </c>
      <c r="F253" s="302"/>
      <c r="G253" s="243" t="s">
        <v>776</v>
      </c>
      <c r="H253" s="347" t="s">
        <v>90</v>
      </c>
      <c r="I253" s="219">
        <v>1.18</v>
      </c>
      <c r="J253" s="334"/>
      <c r="K253" s="310">
        <f t="shared" si="47"/>
        <v>0</v>
      </c>
      <c r="L253" s="296"/>
      <c r="M253" s="296"/>
    </row>
    <row r="254" spans="1:13" ht="12.95" customHeight="1">
      <c r="A254" s="251" t="s">
        <v>482</v>
      </c>
      <c r="B254" s="258" t="s">
        <v>154</v>
      </c>
      <c r="C254" s="100">
        <v>2.12</v>
      </c>
      <c r="D254" s="538"/>
      <c r="E254" s="310">
        <f>C254*D254</f>
        <v>0</v>
      </c>
      <c r="F254" s="363"/>
      <c r="G254" s="243" t="s">
        <v>777</v>
      </c>
      <c r="H254" s="347" t="s">
        <v>90</v>
      </c>
      <c r="I254" s="219">
        <v>1.26</v>
      </c>
      <c r="J254" s="334"/>
      <c r="K254" s="310">
        <f t="shared" si="47"/>
        <v>0</v>
      </c>
      <c r="L254" s="296"/>
      <c r="M254" s="296"/>
    </row>
    <row r="255" spans="1:13" ht="12.95" customHeight="1">
      <c r="F255" s="302"/>
      <c r="G255" s="243" t="s">
        <v>778</v>
      </c>
      <c r="H255" s="347" t="s">
        <v>90</v>
      </c>
      <c r="I255" s="219">
        <v>1.29</v>
      </c>
      <c r="J255" s="334"/>
      <c r="K255" s="310">
        <f t="shared" si="47"/>
        <v>0</v>
      </c>
      <c r="L255" s="296"/>
      <c r="M255" s="296"/>
    </row>
    <row r="256" spans="1:13" ht="12.95" customHeight="1" thickBot="1">
      <c r="A256" s="268"/>
      <c r="B256" s="342"/>
      <c r="C256" s="99"/>
      <c r="D256" s="540"/>
      <c r="E256" s="302"/>
      <c r="F256" s="344"/>
      <c r="G256" s="243" t="s">
        <v>779</v>
      </c>
      <c r="H256" s="347" t="s">
        <v>90</v>
      </c>
      <c r="I256" s="219">
        <v>1.21</v>
      </c>
      <c r="J256" s="309"/>
      <c r="K256" s="310">
        <f t="shared" si="47"/>
        <v>0</v>
      </c>
      <c r="L256" s="296"/>
    </row>
    <row r="257" spans="1:16" ht="12.95" customHeight="1" thickBot="1">
      <c r="A257" s="244" t="s">
        <v>923</v>
      </c>
      <c r="B257" s="319"/>
      <c r="C257" s="300"/>
      <c r="D257" s="534"/>
      <c r="E257" s="301"/>
      <c r="F257" s="344"/>
      <c r="G257" s="244" t="s">
        <v>923</v>
      </c>
      <c r="H257" s="319"/>
      <c r="I257" s="300"/>
      <c r="J257" s="495"/>
      <c r="K257" s="303"/>
      <c r="L257" s="296"/>
    </row>
    <row r="258" spans="1:16" ht="12.95" customHeight="1">
      <c r="A258" s="253" t="s">
        <v>483</v>
      </c>
      <c r="B258" s="237" t="s">
        <v>218</v>
      </c>
      <c r="C258" s="100">
        <v>5.09</v>
      </c>
      <c r="D258" s="532"/>
      <c r="E258" s="307">
        <f>C258*D258</f>
        <v>0</v>
      </c>
      <c r="F258" s="344"/>
      <c r="G258" s="251" t="s">
        <v>780</v>
      </c>
      <c r="H258" s="237" t="s">
        <v>66</v>
      </c>
      <c r="I258" s="100">
        <v>5.6</v>
      </c>
      <c r="J258" s="309"/>
      <c r="K258" s="310">
        <f t="shared" ref="K258:K259" si="48">I258*J258</f>
        <v>0</v>
      </c>
      <c r="L258" s="296"/>
      <c r="N258" s="296"/>
    </row>
    <row r="259" spans="1:16" ht="12.95" customHeight="1">
      <c r="A259" s="245" t="s">
        <v>484</v>
      </c>
      <c r="B259" s="237" t="s">
        <v>66</v>
      </c>
      <c r="C259" s="100">
        <v>2.1</v>
      </c>
      <c r="D259" s="532"/>
      <c r="E259" s="310">
        <f>C259*D259</f>
        <v>0</v>
      </c>
      <c r="F259" s="344"/>
      <c r="G259" s="251" t="s">
        <v>781</v>
      </c>
      <c r="H259" s="237" t="s">
        <v>66</v>
      </c>
      <c r="I259" s="100">
        <v>4.9000000000000004</v>
      </c>
      <c r="J259" s="309"/>
      <c r="K259" s="310">
        <f t="shared" si="48"/>
        <v>0</v>
      </c>
      <c r="N259" s="296"/>
    </row>
    <row r="260" spans="1:16" ht="12.95" customHeight="1">
      <c r="A260" s="251" t="s">
        <v>485</v>
      </c>
      <c r="B260" s="237" t="s">
        <v>66</v>
      </c>
      <c r="C260" s="100">
        <v>2.5499999999999998</v>
      </c>
      <c r="D260" s="543"/>
      <c r="E260" s="307">
        <f>C260*D260</f>
        <v>0</v>
      </c>
      <c r="F260" s="344"/>
      <c r="G260" s="251" t="s">
        <v>782</v>
      </c>
      <c r="H260" s="331" t="s">
        <v>66</v>
      </c>
      <c r="I260" s="120">
        <v>2.5299999999999998</v>
      </c>
      <c r="J260" s="320"/>
      <c r="K260" s="310">
        <f t="shared" ref="K260:K261" si="49">I260*J260</f>
        <v>0</v>
      </c>
      <c r="N260" s="296"/>
    </row>
    <row r="261" spans="1:16" ht="12.95" customHeight="1">
      <c r="A261" s="251" t="s">
        <v>486</v>
      </c>
      <c r="B261" s="237" t="s">
        <v>66</v>
      </c>
      <c r="C261" s="100">
        <v>2.1</v>
      </c>
      <c r="D261" s="543"/>
      <c r="E261" s="307">
        <f>C261*D261</f>
        <v>0</v>
      </c>
      <c r="F261" s="344"/>
      <c r="G261" s="251" t="s">
        <v>783</v>
      </c>
      <c r="H261" s="258" t="s">
        <v>66</v>
      </c>
      <c r="I261" s="100">
        <v>2.5299999999999998</v>
      </c>
      <c r="J261" s="309"/>
      <c r="K261" s="310">
        <f t="shared" si="49"/>
        <v>0</v>
      </c>
      <c r="N261" s="296"/>
    </row>
    <row r="262" spans="1:16" ht="12.95" customHeight="1" thickBot="1">
      <c r="A262" s="251" t="s">
        <v>487</v>
      </c>
      <c r="B262" s="237" t="s">
        <v>66</v>
      </c>
      <c r="C262" s="100">
        <v>4.3</v>
      </c>
      <c r="D262" s="532"/>
      <c r="E262" s="307">
        <f>C262*D262</f>
        <v>0</v>
      </c>
      <c r="F262" s="344"/>
      <c r="G262" s="268"/>
      <c r="H262" s="342"/>
      <c r="I262" s="99"/>
      <c r="J262" s="464"/>
      <c r="K262" s="302"/>
      <c r="L262" s="296"/>
      <c r="N262" s="296"/>
    </row>
    <row r="263" spans="1:16" ht="12.95" customHeight="1" thickBot="1">
      <c r="A263" s="244" t="s">
        <v>792</v>
      </c>
      <c r="B263" s="319"/>
      <c r="C263" s="300"/>
      <c r="D263" s="534"/>
      <c r="E263" s="301"/>
      <c r="F263" s="322"/>
      <c r="G263" s="244" t="s">
        <v>792</v>
      </c>
      <c r="H263" s="319"/>
      <c r="I263" s="300"/>
      <c r="J263" s="495"/>
      <c r="K263" s="303"/>
      <c r="L263" s="296"/>
      <c r="N263" s="296"/>
    </row>
    <row r="264" spans="1:16" ht="12.95" customHeight="1">
      <c r="A264" s="245" t="s">
        <v>488</v>
      </c>
      <c r="B264" s="237" t="s">
        <v>799</v>
      </c>
      <c r="C264" s="100">
        <v>3.97</v>
      </c>
      <c r="D264" s="532"/>
      <c r="E264" s="307">
        <f>C264*D264</f>
        <v>0</v>
      </c>
      <c r="F264" s="344"/>
      <c r="G264" s="269" t="s">
        <v>784</v>
      </c>
      <c r="H264" s="258" t="s">
        <v>789</v>
      </c>
      <c r="I264" s="78">
        <v>4.7</v>
      </c>
      <c r="J264" s="309"/>
      <c r="K264" s="310">
        <f>I264*J264</f>
        <v>0</v>
      </c>
      <c r="L264" s="296"/>
      <c r="N264" s="296"/>
    </row>
    <row r="265" spans="1:16" ht="12.95" customHeight="1">
      <c r="A265" s="245" t="s">
        <v>489</v>
      </c>
      <c r="B265" s="237" t="s">
        <v>982</v>
      </c>
      <c r="C265" s="100">
        <v>9.2200000000000006</v>
      </c>
      <c r="D265" s="532"/>
      <c r="E265" s="307">
        <f>C265*D265</f>
        <v>0</v>
      </c>
      <c r="F265" s="344"/>
      <c r="G265" s="243" t="s">
        <v>785</v>
      </c>
      <c r="H265" s="258" t="s">
        <v>200</v>
      </c>
      <c r="I265" s="78">
        <v>6.3</v>
      </c>
      <c r="J265" s="309"/>
      <c r="K265" s="310">
        <f>I265*J265</f>
        <v>0</v>
      </c>
      <c r="L265" s="296"/>
      <c r="N265" s="296"/>
    </row>
    <row r="266" spans="1:16" ht="12.95" customHeight="1">
      <c r="A266" s="250" t="s">
        <v>490</v>
      </c>
      <c r="B266" s="237" t="s">
        <v>982</v>
      </c>
      <c r="C266" s="100">
        <v>15.8</v>
      </c>
      <c r="D266" s="543"/>
      <c r="E266" s="307">
        <f>C266*D266</f>
        <v>0</v>
      </c>
      <c r="F266" s="344"/>
      <c r="G266" s="243" t="s">
        <v>786</v>
      </c>
      <c r="H266" s="258" t="s">
        <v>790</v>
      </c>
      <c r="I266" s="78">
        <v>5.64</v>
      </c>
      <c r="J266" s="309"/>
      <c r="K266" s="310">
        <f>I266*J266</f>
        <v>0</v>
      </c>
      <c r="L266" s="296"/>
      <c r="N266" s="296"/>
    </row>
    <row r="267" spans="1:16" ht="12.95" customHeight="1" thickBot="1">
      <c r="A267" s="250" t="s">
        <v>491</v>
      </c>
      <c r="B267" s="237" t="s">
        <v>66</v>
      </c>
      <c r="C267" s="100">
        <v>10.5</v>
      </c>
      <c r="D267" s="543"/>
      <c r="E267" s="307">
        <f>C267*D267</f>
        <v>0</v>
      </c>
      <c r="F267" s="344"/>
      <c r="G267" s="251" t="s">
        <v>787</v>
      </c>
      <c r="H267" s="258" t="s">
        <v>200</v>
      </c>
      <c r="I267" s="78">
        <v>9.8000000000000007</v>
      </c>
      <c r="J267" s="309"/>
      <c r="K267" s="310">
        <f>I267*J267</f>
        <v>0</v>
      </c>
      <c r="L267" s="296"/>
      <c r="N267" s="296"/>
    </row>
    <row r="268" spans="1:16" ht="12.95" customHeight="1" thickBot="1">
      <c r="A268" s="244" t="s">
        <v>793</v>
      </c>
      <c r="B268" s="319"/>
      <c r="C268" s="300"/>
      <c r="D268" s="534"/>
      <c r="E268" s="301"/>
      <c r="F268" s="344"/>
      <c r="G268" s="244" t="s">
        <v>793</v>
      </c>
      <c r="H268" s="319"/>
      <c r="I268" s="300"/>
      <c r="J268" s="495"/>
      <c r="K268" s="303"/>
      <c r="L268" s="296"/>
      <c r="N268" s="296"/>
    </row>
    <row r="269" spans="1:16" ht="12.95" customHeight="1">
      <c r="A269" s="245" t="s">
        <v>492</v>
      </c>
      <c r="B269" s="237" t="s">
        <v>799</v>
      </c>
      <c r="C269" s="100">
        <v>15.5</v>
      </c>
      <c r="D269" s="532"/>
      <c r="E269" s="307">
        <f>C269*D269</f>
        <v>0</v>
      </c>
      <c r="F269" s="322"/>
      <c r="G269" s="266" t="s">
        <v>788</v>
      </c>
      <c r="H269" s="258" t="s">
        <v>66</v>
      </c>
      <c r="I269" s="364">
        <v>32</v>
      </c>
      <c r="J269" s="502"/>
      <c r="K269" s="310">
        <f>I269*J269</f>
        <v>0</v>
      </c>
      <c r="L269" s="296"/>
      <c r="N269" s="341"/>
    </row>
    <row r="270" spans="1:16" ht="12.95" customHeight="1" thickBot="1">
      <c r="A270" s="245" t="s">
        <v>989</v>
      </c>
      <c r="B270" s="258" t="s">
        <v>790</v>
      </c>
      <c r="C270" s="100">
        <v>10.8</v>
      </c>
      <c r="D270" s="532"/>
      <c r="E270" s="307">
        <f>C270*D270</f>
        <v>0</v>
      </c>
      <c r="F270" s="302"/>
      <c r="G270" s="251" t="s">
        <v>1118</v>
      </c>
      <c r="H270" s="329" t="s">
        <v>66</v>
      </c>
      <c r="I270" s="86">
        <v>25</v>
      </c>
      <c r="J270" s="306"/>
      <c r="K270" s="310">
        <f>I270*J270</f>
        <v>0</v>
      </c>
      <c r="L270" s="296"/>
      <c r="N270" s="341"/>
    </row>
    <row r="271" spans="1:16" ht="12.95" customHeight="1" thickBot="1">
      <c r="A271" s="244" t="s">
        <v>791</v>
      </c>
      <c r="B271" s="319"/>
      <c r="C271" s="300" t="s">
        <v>4</v>
      </c>
      <c r="D271" s="534"/>
      <c r="E271" s="301"/>
      <c r="F271" s="302"/>
      <c r="G271" s="244" t="s">
        <v>791</v>
      </c>
      <c r="H271" s="319"/>
      <c r="I271" s="300"/>
      <c r="J271" s="495"/>
      <c r="K271" s="303"/>
      <c r="L271" s="296"/>
      <c r="N271" s="296"/>
      <c r="O271" s="342"/>
      <c r="P271" s="99"/>
    </row>
    <row r="272" spans="1:16" ht="12.95" customHeight="1">
      <c r="A272" s="213" t="s">
        <v>493</v>
      </c>
      <c r="B272" s="237" t="s">
        <v>66</v>
      </c>
      <c r="C272" s="100">
        <v>10.65</v>
      </c>
      <c r="D272" s="532"/>
      <c r="E272" s="307">
        <f>C272*D272</f>
        <v>0</v>
      </c>
      <c r="G272" s="243" t="s">
        <v>297</v>
      </c>
      <c r="H272" s="258" t="s">
        <v>790</v>
      </c>
      <c r="I272" s="78">
        <v>8.25</v>
      </c>
      <c r="J272" s="309"/>
      <c r="K272" s="310">
        <f>I272*J272</f>
        <v>0</v>
      </c>
      <c r="L272" s="296"/>
      <c r="N272" s="296"/>
      <c r="O272" s="342"/>
      <c r="P272" s="99"/>
    </row>
    <row r="273" spans="1:14" ht="12.95" customHeight="1">
      <c r="A273" s="213" t="s">
        <v>994</v>
      </c>
      <c r="B273" s="237" t="s">
        <v>200</v>
      </c>
      <c r="C273" s="100">
        <v>6.97</v>
      </c>
      <c r="D273" s="532"/>
      <c r="E273" s="307">
        <f>C273*D273</f>
        <v>0</v>
      </c>
      <c r="G273" s="264" t="s">
        <v>1045</v>
      </c>
      <c r="H273" s="258" t="s">
        <v>66</v>
      </c>
      <c r="I273" s="78">
        <v>12.4</v>
      </c>
      <c r="J273" s="309"/>
      <c r="K273" s="310">
        <f>I273*J273</f>
        <v>0</v>
      </c>
      <c r="L273" s="296"/>
      <c r="N273" s="296"/>
    </row>
    <row r="274" spans="1:14" ht="12.95" customHeight="1" thickBot="1">
      <c r="A274" s="213" t="s">
        <v>995</v>
      </c>
      <c r="B274" s="237" t="s">
        <v>66</v>
      </c>
      <c r="C274" s="100">
        <v>9.73</v>
      </c>
      <c r="D274" s="532"/>
      <c r="E274" s="307">
        <f>C274*D274</f>
        <v>0</v>
      </c>
      <c r="F274" s="302"/>
      <c r="G274" s="365" t="s">
        <v>795</v>
      </c>
      <c r="H274" s="329" t="s">
        <v>66</v>
      </c>
      <c r="I274" s="366">
        <v>21.5</v>
      </c>
      <c r="J274" s="503"/>
      <c r="K274" s="310">
        <f>I274*J274</f>
        <v>0</v>
      </c>
      <c r="L274" s="296"/>
      <c r="N274" s="296"/>
    </row>
    <row r="275" spans="1:14" ht="12.95" customHeight="1" thickTop="1" thickBot="1">
      <c r="A275" s="244" t="s">
        <v>794</v>
      </c>
      <c r="B275" s="319"/>
      <c r="C275" s="300"/>
      <c r="D275" s="534"/>
      <c r="E275" s="301"/>
      <c r="F275" s="302"/>
      <c r="G275" s="244" t="s">
        <v>794</v>
      </c>
      <c r="H275" s="367"/>
      <c r="I275" s="368"/>
      <c r="J275" s="504"/>
      <c r="K275" s="369"/>
      <c r="L275" s="296"/>
      <c r="N275" s="296"/>
    </row>
    <row r="276" spans="1:14" ht="12.95" customHeight="1">
      <c r="A276" s="245" t="s">
        <v>494</v>
      </c>
      <c r="B276" s="237" t="s">
        <v>798</v>
      </c>
      <c r="C276" s="94">
        <v>11.5</v>
      </c>
      <c r="D276" s="532"/>
      <c r="E276" s="307">
        <f>C276*D276</f>
        <v>0</v>
      </c>
      <c r="F276" s="302"/>
      <c r="G276" s="248" t="s">
        <v>796</v>
      </c>
      <c r="H276" s="237" t="s">
        <v>799</v>
      </c>
      <c r="I276" s="94">
        <v>24</v>
      </c>
      <c r="J276" s="309"/>
      <c r="K276" s="310">
        <f>I276*J276</f>
        <v>0</v>
      </c>
      <c r="L276" s="296"/>
      <c r="N276" s="296"/>
    </row>
    <row r="277" spans="1:14" ht="12.95" customHeight="1" thickBot="1">
      <c r="A277" s="245" t="s">
        <v>495</v>
      </c>
      <c r="B277" s="237" t="s">
        <v>973</v>
      </c>
      <c r="C277" s="94">
        <v>23.8</v>
      </c>
      <c r="D277" s="532"/>
      <c r="E277" s="307">
        <f>C277*D277</f>
        <v>0</v>
      </c>
      <c r="F277" s="302"/>
      <c r="G277" s="251" t="s">
        <v>797</v>
      </c>
      <c r="H277" s="258" t="s">
        <v>790</v>
      </c>
      <c r="I277" s="85">
        <v>37.799999999999997</v>
      </c>
      <c r="J277" s="309"/>
      <c r="K277" s="310">
        <f>I277*J277</f>
        <v>0</v>
      </c>
      <c r="L277" s="296"/>
      <c r="N277" s="296"/>
    </row>
    <row r="278" spans="1:14" ht="12.95" customHeight="1" thickBot="1">
      <c r="A278" s="244" t="s">
        <v>800</v>
      </c>
      <c r="B278" s="319"/>
      <c r="C278" s="300"/>
      <c r="D278" s="534"/>
      <c r="E278" s="301"/>
      <c r="F278" s="363"/>
      <c r="G278" s="244" t="s">
        <v>800</v>
      </c>
      <c r="H278" s="319"/>
      <c r="I278" s="300"/>
      <c r="J278" s="495"/>
      <c r="K278" s="301"/>
      <c r="L278" s="296"/>
      <c r="N278" s="296"/>
    </row>
    <row r="279" spans="1:14" ht="12.95" customHeight="1">
      <c r="A279" s="254" t="s">
        <v>496</v>
      </c>
      <c r="B279" s="237" t="s">
        <v>100</v>
      </c>
      <c r="C279" s="120">
        <v>7.5</v>
      </c>
      <c r="D279" s="545"/>
      <c r="E279" s="307">
        <f>C279*D279</f>
        <v>0</v>
      </c>
      <c r="F279" s="363"/>
      <c r="G279" s="559" t="s">
        <v>1040</v>
      </c>
      <c r="H279" s="237" t="s">
        <v>100</v>
      </c>
      <c r="I279" s="221">
        <v>7</v>
      </c>
      <c r="J279" s="309"/>
      <c r="K279" s="310">
        <f>I279*J279</f>
        <v>0</v>
      </c>
      <c r="L279" s="296"/>
      <c r="N279" s="296"/>
    </row>
    <row r="280" spans="1:14" ht="12.95" customHeight="1">
      <c r="A280" s="213" t="s">
        <v>497</v>
      </c>
      <c r="B280" s="237" t="s">
        <v>100</v>
      </c>
      <c r="C280" s="226">
        <v>10.65</v>
      </c>
      <c r="D280" s="537"/>
      <c r="E280" s="307">
        <f>C280*D280</f>
        <v>0</v>
      </c>
      <c r="F280" s="363"/>
      <c r="G280" s="559" t="s">
        <v>1041</v>
      </c>
      <c r="H280" s="237" t="s">
        <v>100</v>
      </c>
      <c r="I280" s="221">
        <v>13.5</v>
      </c>
      <c r="J280" s="309"/>
      <c r="K280" s="310">
        <f>I280*J280</f>
        <v>0</v>
      </c>
      <c r="L280" s="296"/>
      <c r="N280" s="296"/>
    </row>
    <row r="281" spans="1:14" ht="12.95" customHeight="1">
      <c r="A281" s="213" t="s">
        <v>498</v>
      </c>
      <c r="B281" s="237" t="s">
        <v>79</v>
      </c>
      <c r="C281" s="100">
        <v>8.9</v>
      </c>
      <c r="D281" s="532"/>
      <c r="E281" s="307">
        <f>C281*D281</f>
        <v>0</v>
      </c>
      <c r="F281" s="344"/>
      <c r="G281" s="249" t="s">
        <v>802</v>
      </c>
      <c r="H281" s="237" t="s">
        <v>100</v>
      </c>
      <c r="I281" s="359">
        <v>15.75</v>
      </c>
      <c r="J281" s="505"/>
      <c r="K281" s="310">
        <f>I281*J281</f>
        <v>0</v>
      </c>
      <c r="L281" s="296"/>
      <c r="N281" s="296"/>
    </row>
    <row r="282" spans="1:14" ht="12.95" customHeight="1">
      <c r="A282" s="213" t="s">
        <v>499</v>
      </c>
      <c r="B282" s="237" t="s">
        <v>100</v>
      </c>
      <c r="C282" s="100">
        <v>16</v>
      </c>
      <c r="D282" s="532"/>
      <c r="E282" s="307">
        <f>C282*D282</f>
        <v>0</v>
      </c>
      <c r="F282" s="344"/>
      <c r="G282" s="266" t="s">
        <v>803</v>
      </c>
      <c r="H282" s="237" t="s">
        <v>100</v>
      </c>
      <c r="I282" s="221">
        <v>17.32</v>
      </c>
      <c r="J282" s="309"/>
      <c r="K282" s="310">
        <f>I282*J282</f>
        <v>0</v>
      </c>
      <c r="L282" s="296"/>
      <c r="N282" s="296"/>
    </row>
    <row r="283" spans="1:14" ht="12.95" customHeight="1">
      <c r="A283" s="213" t="s">
        <v>500</v>
      </c>
      <c r="B283" s="304" t="s">
        <v>100</v>
      </c>
      <c r="C283" s="226">
        <v>14.5</v>
      </c>
      <c r="D283" s="531"/>
      <c r="E283" s="307">
        <f>C283*D283</f>
        <v>0</v>
      </c>
      <c r="F283" s="344"/>
      <c r="G283" s="270" t="s">
        <v>801</v>
      </c>
      <c r="H283" s="237" t="s">
        <v>100</v>
      </c>
      <c r="I283" s="229">
        <v>15.5</v>
      </c>
      <c r="J283" s="464"/>
      <c r="K283" s="302">
        <f>I283*J283</f>
        <v>0</v>
      </c>
      <c r="L283" s="296"/>
      <c r="N283" s="296"/>
    </row>
    <row r="284" spans="1:14" ht="12.95" customHeight="1" thickBot="1">
      <c r="A284" s="231"/>
      <c r="B284" s="239"/>
      <c r="C284" s="229"/>
      <c r="D284" s="533"/>
      <c r="E284" s="302"/>
      <c r="F284" s="344"/>
      <c r="G284" s="270"/>
      <c r="H284" s="239"/>
      <c r="I284" s="229"/>
      <c r="J284" s="464"/>
      <c r="K284" s="302"/>
      <c r="L284" s="296"/>
      <c r="N284" s="296"/>
    </row>
    <row r="285" spans="1:14" ht="12.95" customHeight="1" thickBot="1">
      <c r="A285" s="244" t="s">
        <v>808</v>
      </c>
      <c r="B285" s="319"/>
      <c r="C285" s="560" t="s">
        <v>1034</v>
      </c>
      <c r="D285" s="534"/>
      <c r="E285" s="301"/>
      <c r="F285" s="344"/>
      <c r="G285" s="244" t="s">
        <v>808</v>
      </c>
      <c r="H285" s="319"/>
      <c r="I285" s="560" t="s">
        <v>1034</v>
      </c>
      <c r="J285" s="495"/>
      <c r="K285" s="301"/>
      <c r="L285" s="296"/>
      <c r="N285" s="296"/>
    </row>
    <row r="286" spans="1:14" ht="12.95" customHeight="1">
      <c r="A286" s="213" t="s">
        <v>501</v>
      </c>
      <c r="B286" s="237" t="s">
        <v>170</v>
      </c>
      <c r="C286" s="100">
        <v>5.75</v>
      </c>
      <c r="D286" s="532"/>
      <c r="E286" s="307">
        <f>C286*D286</f>
        <v>0</v>
      </c>
      <c r="F286" s="344"/>
      <c r="G286" s="243" t="s">
        <v>804</v>
      </c>
      <c r="H286" s="237" t="s">
        <v>170</v>
      </c>
      <c r="I286" s="100">
        <v>5.75</v>
      </c>
      <c r="J286" s="309"/>
      <c r="K286" s="310">
        <f>I286*J286</f>
        <v>0</v>
      </c>
      <c r="L286" s="296"/>
      <c r="N286" s="296"/>
    </row>
    <row r="287" spans="1:14" ht="12.95" customHeight="1">
      <c r="A287" s="213" t="s">
        <v>502</v>
      </c>
      <c r="B287" s="237" t="s">
        <v>170</v>
      </c>
      <c r="C287" s="100">
        <v>5.75</v>
      </c>
      <c r="D287" s="532"/>
      <c r="E287" s="307">
        <f>C287*D287</f>
        <v>0</v>
      </c>
      <c r="F287" s="344"/>
      <c r="G287" s="246" t="s">
        <v>805</v>
      </c>
      <c r="H287" s="237" t="s">
        <v>170</v>
      </c>
      <c r="I287" s="100">
        <v>5.75</v>
      </c>
      <c r="J287" s="506"/>
      <c r="K287" s="310">
        <f>I287*J287</f>
        <v>0</v>
      </c>
      <c r="L287" s="296"/>
      <c r="N287" s="296"/>
    </row>
    <row r="288" spans="1:14" ht="12.95" customHeight="1">
      <c r="A288" s="213" t="s">
        <v>503</v>
      </c>
      <c r="B288" s="237" t="s">
        <v>170</v>
      </c>
      <c r="C288" s="100">
        <v>5.75</v>
      </c>
      <c r="D288" s="532"/>
      <c r="E288" s="307">
        <f>C288*D288</f>
        <v>0</v>
      </c>
      <c r="F288" s="344"/>
      <c r="G288" s="243" t="s">
        <v>806</v>
      </c>
      <c r="H288" s="237" t="s">
        <v>170</v>
      </c>
      <c r="I288" s="100">
        <v>5.75</v>
      </c>
      <c r="J288" s="309"/>
      <c r="K288" s="310">
        <f>I288*J288</f>
        <v>0</v>
      </c>
      <c r="L288" s="296"/>
      <c r="N288" s="296"/>
    </row>
    <row r="289" spans="1:14" ht="12.95" customHeight="1">
      <c r="A289" s="213" t="s">
        <v>504</v>
      </c>
      <c r="B289" s="237" t="s">
        <v>170</v>
      </c>
      <c r="C289" s="100">
        <v>5.75</v>
      </c>
      <c r="D289" s="532"/>
      <c r="E289" s="307">
        <f>C289*D289</f>
        <v>0</v>
      </c>
      <c r="F289" s="344"/>
      <c r="G289" s="243" t="s">
        <v>807</v>
      </c>
      <c r="H289" s="335" t="s">
        <v>170</v>
      </c>
      <c r="I289" s="100">
        <v>5.75</v>
      </c>
      <c r="J289" s="507"/>
      <c r="K289" s="310">
        <f>I289*J289</f>
        <v>0</v>
      </c>
      <c r="L289" s="296"/>
      <c r="N289" s="296"/>
    </row>
    <row r="290" spans="1:14" ht="12.95" customHeight="1" thickBot="1">
      <c r="A290" s="231"/>
      <c r="B290" s="239"/>
      <c r="C290" s="99"/>
      <c r="D290" s="533"/>
      <c r="E290" s="302"/>
      <c r="F290" s="344"/>
      <c r="G290" s="341"/>
      <c r="H290" s="239"/>
      <c r="I290" s="99"/>
      <c r="J290" s="514"/>
      <c r="K290" s="302"/>
      <c r="L290" s="296"/>
      <c r="N290" s="296"/>
    </row>
    <row r="291" spans="1:14" ht="12.95" customHeight="1" thickBot="1">
      <c r="A291" s="244" t="s">
        <v>505</v>
      </c>
      <c r="B291" s="319"/>
      <c r="C291" s="300"/>
      <c r="D291" s="534"/>
      <c r="E291" s="301"/>
      <c r="F291" s="302"/>
      <c r="G291" s="244" t="s">
        <v>505</v>
      </c>
      <c r="H291" s="319"/>
      <c r="I291" s="300"/>
      <c r="J291" s="495"/>
      <c r="K291" s="301"/>
      <c r="L291" s="296"/>
      <c r="N291" s="296"/>
    </row>
    <row r="292" spans="1:14" ht="12.95" customHeight="1">
      <c r="A292" s="245" t="s">
        <v>506</v>
      </c>
      <c r="B292" s="237"/>
      <c r="C292" s="308">
        <v>2.25</v>
      </c>
      <c r="D292" s="538"/>
      <c r="E292" s="307">
        <f>C292*D292</f>
        <v>0</v>
      </c>
      <c r="F292" s="302"/>
      <c r="G292" s="243" t="s">
        <v>810</v>
      </c>
      <c r="H292" s="342" t="s">
        <v>92</v>
      </c>
      <c r="I292" s="308">
        <v>9.98</v>
      </c>
      <c r="J292" s="334"/>
      <c r="K292" s="310">
        <f>I292*J292</f>
        <v>0</v>
      </c>
      <c r="L292" s="296"/>
      <c r="N292" s="296"/>
    </row>
    <row r="293" spans="1:14" ht="12.95" customHeight="1">
      <c r="A293" s="245" t="s">
        <v>507</v>
      </c>
      <c r="B293" s="237"/>
      <c r="C293" s="308">
        <v>2.1</v>
      </c>
      <c r="D293" s="538"/>
      <c r="E293" s="310">
        <f>C293*D293</f>
        <v>0</v>
      </c>
      <c r="F293" s="302"/>
      <c r="G293" s="246" t="s">
        <v>809</v>
      </c>
      <c r="H293" s="237" t="s">
        <v>82</v>
      </c>
      <c r="I293" s="308">
        <v>5</v>
      </c>
      <c r="J293" s="334"/>
      <c r="K293" s="310">
        <f>I293*J293</f>
        <v>0</v>
      </c>
      <c r="L293" s="296"/>
      <c r="N293" s="296"/>
    </row>
    <row r="294" spans="1:14" ht="12.95" customHeight="1" thickBot="1">
      <c r="A294" s="527" t="s">
        <v>924</v>
      </c>
      <c r="B294" s="527"/>
      <c r="C294" s="527"/>
      <c r="D294" s="546"/>
      <c r="E294" s="527"/>
      <c r="F294" s="527"/>
      <c r="G294" s="252"/>
      <c r="H294" s="239"/>
      <c r="I294" s="324"/>
      <c r="J294" s="557"/>
      <c r="K294" s="318"/>
      <c r="L294" s="296"/>
      <c r="N294" s="296"/>
    </row>
    <row r="295" spans="1:14" ht="12.95" customHeight="1" thickBot="1">
      <c r="A295" s="371" t="s">
        <v>512</v>
      </c>
      <c r="B295" s="372"/>
      <c r="C295" s="561" t="s">
        <v>1049</v>
      </c>
      <c r="D295" s="530" t="s">
        <v>964</v>
      </c>
      <c r="E295" s="373"/>
      <c r="F295" s="302"/>
      <c r="G295" s="371" t="s">
        <v>512</v>
      </c>
      <c r="H295" s="372"/>
      <c r="I295" s="561" t="s">
        <v>1049</v>
      </c>
      <c r="J295" s="382" t="s">
        <v>964</v>
      </c>
      <c r="K295" s="373"/>
      <c r="L295" s="296"/>
      <c r="N295" s="296"/>
    </row>
    <row r="296" spans="1:14" ht="12.95" customHeight="1">
      <c r="A296" s="246" t="s">
        <v>1047</v>
      </c>
      <c r="B296" s="259" t="s">
        <v>181</v>
      </c>
      <c r="C296" s="374">
        <v>4.5</v>
      </c>
      <c r="D296" s="535"/>
      <c r="E296" s="307">
        <f t="shared" ref="E296:E302" si="50">C296*D296</f>
        <v>0</v>
      </c>
      <c r="F296" s="363"/>
      <c r="G296" s="272" t="s">
        <v>811</v>
      </c>
      <c r="H296" s="259" t="s">
        <v>181</v>
      </c>
      <c r="I296" s="377">
        <v>1.6</v>
      </c>
      <c r="J296" s="508"/>
      <c r="K296" s="310">
        <f t="shared" ref="K296:K302" si="51">I296*J296</f>
        <v>0</v>
      </c>
      <c r="L296" s="296"/>
    </row>
    <row r="297" spans="1:14" ht="12.95" customHeight="1">
      <c r="A297" s="246" t="s">
        <v>1048</v>
      </c>
      <c r="B297" s="259" t="s">
        <v>181</v>
      </c>
      <c r="C297" s="375">
        <v>3.65</v>
      </c>
      <c r="D297" s="532"/>
      <c r="E297" s="307">
        <f t="shared" si="50"/>
        <v>0</v>
      </c>
      <c r="F297" s="312"/>
      <c r="G297" s="272" t="s">
        <v>812</v>
      </c>
      <c r="H297" s="259" t="s">
        <v>181</v>
      </c>
      <c r="I297" s="378">
        <v>3.5</v>
      </c>
      <c r="J297" s="509"/>
      <c r="K297" s="310">
        <f t="shared" si="51"/>
        <v>0</v>
      </c>
      <c r="L297" s="296"/>
    </row>
    <row r="298" spans="1:14" ht="12.95" customHeight="1">
      <c r="A298" s="246" t="s">
        <v>508</v>
      </c>
      <c r="B298" s="259" t="s">
        <v>974</v>
      </c>
      <c r="C298" s="103">
        <v>3</v>
      </c>
      <c r="D298" s="532"/>
      <c r="E298" s="307">
        <f t="shared" si="50"/>
        <v>0</v>
      </c>
      <c r="F298" s="312"/>
      <c r="G298" s="272" t="s">
        <v>813</v>
      </c>
      <c r="H298" s="259" t="s">
        <v>181</v>
      </c>
      <c r="I298" s="216">
        <v>2.0499999999999998</v>
      </c>
      <c r="J298" s="510"/>
      <c r="K298" s="310">
        <f t="shared" si="51"/>
        <v>0</v>
      </c>
      <c r="L298" s="296"/>
      <c r="N298" s="296"/>
    </row>
    <row r="299" spans="1:14" ht="12.95" customHeight="1">
      <c r="A299" s="246" t="s">
        <v>509</v>
      </c>
      <c r="B299" s="259" t="s">
        <v>181</v>
      </c>
      <c r="C299" s="376">
        <v>3.8</v>
      </c>
      <c r="D299" s="553"/>
      <c r="E299" s="307">
        <f t="shared" si="50"/>
        <v>0</v>
      </c>
      <c r="F299" s="302"/>
      <c r="G299" s="272" t="s">
        <v>814</v>
      </c>
      <c r="H299" s="259" t="s">
        <v>181</v>
      </c>
      <c r="I299" s="379">
        <v>3</v>
      </c>
      <c r="J299" s="510"/>
      <c r="K299" s="310">
        <f t="shared" si="51"/>
        <v>0</v>
      </c>
      <c r="L299" s="296"/>
      <c r="N299" s="296"/>
    </row>
    <row r="300" spans="1:14" ht="12.95" customHeight="1">
      <c r="A300" s="246" t="s">
        <v>510</v>
      </c>
      <c r="B300" s="259" t="s">
        <v>181</v>
      </c>
      <c r="C300" s="375">
        <v>4.92</v>
      </c>
      <c r="D300" s="553"/>
      <c r="E300" s="307">
        <f t="shared" si="50"/>
        <v>0</v>
      </c>
      <c r="F300" s="278"/>
      <c r="G300" s="272" t="s">
        <v>815</v>
      </c>
      <c r="H300" s="259" t="s">
        <v>181</v>
      </c>
      <c r="I300" s="380">
        <v>5.5</v>
      </c>
      <c r="J300" s="509"/>
      <c r="K300" s="310">
        <f t="shared" si="51"/>
        <v>0</v>
      </c>
      <c r="L300" s="296"/>
      <c r="N300" s="296"/>
    </row>
    <row r="301" spans="1:14" ht="12.95" customHeight="1">
      <c r="A301" s="246" t="s">
        <v>1046</v>
      </c>
      <c r="B301" s="259" t="s">
        <v>181</v>
      </c>
      <c r="C301" s="375">
        <v>25</v>
      </c>
      <c r="D301" s="553"/>
      <c r="E301" s="307">
        <f t="shared" si="50"/>
        <v>0</v>
      </c>
      <c r="F301" s="370"/>
      <c r="G301" s="272" t="s">
        <v>502</v>
      </c>
      <c r="H301" s="259" t="s">
        <v>181</v>
      </c>
      <c r="I301" s="380">
        <v>4.22</v>
      </c>
      <c r="J301" s="511"/>
      <c r="K301" s="310">
        <f t="shared" si="51"/>
        <v>0</v>
      </c>
      <c r="L301" s="296"/>
      <c r="M301" s="250"/>
      <c r="N301" s="250"/>
    </row>
    <row r="302" spans="1:14" ht="12.95" customHeight="1" thickBot="1">
      <c r="A302" s="255" t="s">
        <v>511</v>
      </c>
      <c r="B302" s="259" t="s">
        <v>181</v>
      </c>
      <c r="C302" s="103">
        <v>1.65</v>
      </c>
      <c r="D302" s="553"/>
      <c r="E302" s="307">
        <f t="shared" si="50"/>
        <v>0</v>
      </c>
      <c r="F302" s="302"/>
      <c r="G302" s="273" t="s">
        <v>816</v>
      </c>
      <c r="H302" s="259" t="s">
        <v>181</v>
      </c>
      <c r="I302" s="380">
        <v>5.41</v>
      </c>
      <c r="J302" s="509"/>
      <c r="K302" s="310">
        <f t="shared" si="51"/>
        <v>0</v>
      </c>
      <c r="L302" s="250"/>
    </row>
    <row r="303" spans="1:14" s="250" customFormat="1" ht="12.95" customHeight="1" thickBot="1">
      <c r="A303" s="371" t="s">
        <v>1057</v>
      </c>
      <c r="B303" s="372"/>
      <c r="C303" s="561" t="s">
        <v>1049</v>
      </c>
      <c r="D303" s="530" t="s">
        <v>964</v>
      </c>
      <c r="E303" s="373"/>
      <c r="F303" s="302"/>
      <c r="G303" s="371" t="s">
        <v>516</v>
      </c>
      <c r="H303" s="372"/>
      <c r="I303" s="561" t="s">
        <v>1049</v>
      </c>
      <c r="J303" s="382" t="s">
        <v>964</v>
      </c>
      <c r="K303" s="373"/>
      <c r="L303" s="296"/>
      <c r="M303" s="296"/>
      <c r="N303" s="281"/>
    </row>
    <row r="304" spans="1:14" ht="12.95" customHeight="1">
      <c r="A304" s="256" t="s">
        <v>1050</v>
      </c>
      <c r="B304" s="259" t="s">
        <v>926</v>
      </c>
      <c r="C304" s="222">
        <v>4.3</v>
      </c>
      <c r="D304" s="532"/>
      <c r="E304" s="307">
        <f t="shared" ref="E304:E317" si="52">C304*D304</f>
        <v>0</v>
      </c>
      <c r="F304" s="302"/>
      <c r="G304" s="274" t="s">
        <v>817</v>
      </c>
      <c r="H304" s="259" t="s">
        <v>181</v>
      </c>
      <c r="I304" s="224">
        <v>3.25</v>
      </c>
      <c r="J304" s="509"/>
      <c r="K304" s="310">
        <f t="shared" ref="K304:K317" si="53">I304*J304</f>
        <v>0</v>
      </c>
      <c r="L304" s="296"/>
    </row>
    <row r="305" spans="1:14" ht="12" customHeight="1">
      <c r="A305" s="246" t="s">
        <v>1051</v>
      </c>
      <c r="B305" s="259" t="s">
        <v>927</v>
      </c>
      <c r="C305" s="222">
        <v>7</v>
      </c>
      <c r="D305" s="532"/>
      <c r="E305" s="307">
        <f t="shared" si="52"/>
        <v>0</v>
      </c>
      <c r="F305" s="302"/>
      <c r="G305" s="272" t="s">
        <v>818</v>
      </c>
      <c r="H305" s="259" t="s">
        <v>181</v>
      </c>
      <c r="I305" s="224">
        <v>4</v>
      </c>
      <c r="J305" s="509"/>
      <c r="K305" s="310">
        <f t="shared" si="53"/>
        <v>0</v>
      </c>
      <c r="L305" s="296"/>
      <c r="M305" s="278"/>
      <c r="N305" s="278"/>
    </row>
    <row r="306" spans="1:14" ht="12.95" customHeight="1">
      <c r="A306" s="246" t="s">
        <v>928</v>
      </c>
      <c r="B306" s="259" t="s">
        <v>974</v>
      </c>
      <c r="C306" s="376">
        <v>5.2</v>
      </c>
      <c r="D306" s="532"/>
      <c r="E306" s="307">
        <f t="shared" si="52"/>
        <v>0</v>
      </c>
      <c r="F306" s="302"/>
      <c r="G306" s="272" t="s">
        <v>819</v>
      </c>
      <c r="H306" s="259" t="s">
        <v>181</v>
      </c>
      <c r="I306" s="383">
        <v>4.5</v>
      </c>
      <c r="J306" s="509"/>
      <c r="K306" s="310">
        <f t="shared" si="53"/>
        <v>0</v>
      </c>
      <c r="L306" s="278"/>
    </row>
    <row r="307" spans="1:14" s="278" customFormat="1" ht="12.95" customHeight="1">
      <c r="A307" s="246" t="s">
        <v>929</v>
      </c>
      <c r="B307" s="259" t="s">
        <v>925</v>
      </c>
      <c r="C307" s="222">
        <v>3.4</v>
      </c>
      <c r="D307" s="532"/>
      <c r="E307" s="307">
        <f t="shared" si="52"/>
        <v>0</v>
      </c>
      <c r="F307" s="302"/>
      <c r="G307" s="272" t="s">
        <v>820</v>
      </c>
      <c r="H307" s="259" t="s">
        <v>181</v>
      </c>
      <c r="I307" s="224">
        <v>5.5</v>
      </c>
      <c r="J307" s="511"/>
      <c r="K307" s="310">
        <f t="shared" si="53"/>
        <v>0</v>
      </c>
      <c r="L307" s="281"/>
      <c r="M307" s="281"/>
      <c r="N307" s="281"/>
    </row>
    <row r="308" spans="1:14" ht="12.95" customHeight="1">
      <c r="A308" s="246" t="s">
        <v>1053</v>
      </c>
      <c r="B308" s="259" t="s">
        <v>974</v>
      </c>
      <c r="C308" s="222">
        <v>2.61</v>
      </c>
      <c r="D308" s="532"/>
      <c r="E308" s="307">
        <f t="shared" si="52"/>
        <v>0</v>
      </c>
      <c r="F308" s="302"/>
      <c r="G308" s="272" t="s">
        <v>821</v>
      </c>
      <c r="H308" s="259" t="s">
        <v>181</v>
      </c>
      <c r="I308" s="383">
        <v>5.5</v>
      </c>
      <c r="J308" s="509"/>
      <c r="K308" s="310">
        <f t="shared" si="53"/>
        <v>0</v>
      </c>
    </row>
    <row r="309" spans="1:14" ht="12.95" customHeight="1">
      <c r="A309" s="246" t="s">
        <v>1052</v>
      </c>
      <c r="B309" s="259" t="s">
        <v>974</v>
      </c>
      <c r="C309" s="222">
        <v>2.61</v>
      </c>
      <c r="D309" s="538"/>
      <c r="E309" s="307">
        <f t="shared" si="52"/>
        <v>0</v>
      </c>
      <c r="F309" s="302"/>
      <c r="G309" s="272" t="s">
        <v>822</v>
      </c>
      <c r="H309" s="259" t="s">
        <v>181</v>
      </c>
      <c r="I309" s="224">
        <v>6.5</v>
      </c>
      <c r="J309" s="509"/>
      <c r="K309" s="310">
        <f t="shared" si="53"/>
        <v>0</v>
      </c>
      <c r="M309" s="338"/>
    </row>
    <row r="310" spans="1:14" ht="12.95" customHeight="1">
      <c r="A310" s="246" t="s">
        <v>1054</v>
      </c>
      <c r="B310" s="259" t="s">
        <v>974</v>
      </c>
      <c r="C310" s="376">
        <v>5.4</v>
      </c>
      <c r="D310" s="538"/>
      <c r="E310" s="307">
        <f t="shared" si="52"/>
        <v>0</v>
      </c>
      <c r="F310" s="302"/>
      <c r="G310" s="272" t="s">
        <v>823</v>
      </c>
      <c r="H310" s="259" t="s">
        <v>181</v>
      </c>
      <c r="I310" s="383">
        <v>3.06</v>
      </c>
      <c r="J310" s="510"/>
      <c r="K310" s="310">
        <f t="shared" si="53"/>
        <v>0</v>
      </c>
      <c r="L310" s="338"/>
      <c r="M310" s="338"/>
    </row>
    <row r="311" spans="1:14" ht="12.95" customHeight="1">
      <c r="A311" s="241" t="s">
        <v>930</v>
      </c>
      <c r="B311" s="259" t="s">
        <v>974</v>
      </c>
      <c r="C311" s="223">
        <v>4.3</v>
      </c>
      <c r="D311" s="554"/>
      <c r="E311" s="307">
        <f t="shared" si="52"/>
        <v>0</v>
      </c>
      <c r="F311" s="302"/>
      <c r="G311" s="272" t="s">
        <v>824</v>
      </c>
      <c r="H311" s="259" t="s">
        <v>181</v>
      </c>
      <c r="I311" s="224">
        <v>1.75</v>
      </c>
      <c r="J311" s="510"/>
      <c r="K311" s="310">
        <f t="shared" si="53"/>
        <v>0</v>
      </c>
      <c r="L311" s="338"/>
      <c r="M311" s="338"/>
    </row>
    <row r="312" spans="1:14" ht="12.95" customHeight="1">
      <c r="A312" s="246" t="s">
        <v>1055</v>
      </c>
      <c r="B312" s="259" t="s">
        <v>926</v>
      </c>
      <c r="C312" s="374">
        <v>4.7</v>
      </c>
      <c r="D312" s="554"/>
      <c r="E312" s="307">
        <f t="shared" si="52"/>
        <v>0</v>
      </c>
      <c r="F312" s="302"/>
      <c r="G312" s="272" t="s">
        <v>825</v>
      </c>
      <c r="H312" s="259" t="s">
        <v>181</v>
      </c>
      <c r="I312" s="385">
        <v>3.2</v>
      </c>
      <c r="J312" s="509"/>
      <c r="K312" s="310">
        <f t="shared" si="53"/>
        <v>0</v>
      </c>
      <c r="L312" s="338"/>
      <c r="M312" s="338"/>
    </row>
    <row r="313" spans="1:14" ht="12.95" customHeight="1">
      <c r="A313" s="246" t="s">
        <v>931</v>
      </c>
      <c r="B313" s="259" t="s">
        <v>925</v>
      </c>
      <c r="C313" s="333">
        <v>2.99</v>
      </c>
      <c r="D313" s="555"/>
      <c r="E313" s="307">
        <f t="shared" si="52"/>
        <v>0</v>
      </c>
      <c r="F313" s="302"/>
      <c r="G313" s="272" t="s">
        <v>826</v>
      </c>
      <c r="H313" s="259" t="s">
        <v>181</v>
      </c>
      <c r="I313" s="84">
        <v>3.5</v>
      </c>
      <c r="J313" s="510"/>
      <c r="K313" s="310">
        <f t="shared" si="53"/>
        <v>0</v>
      </c>
      <c r="L313" s="338"/>
      <c r="M313" s="338"/>
    </row>
    <row r="314" spans="1:14" ht="12.95" customHeight="1">
      <c r="A314" s="242" t="s">
        <v>932</v>
      </c>
      <c r="B314" s="259" t="s">
        <v>925</v>
      </c>
      <c r="C314" s="222">
        <v>2.7</v>
      </c>
      <c r="D314" s="532"/>
      <c r="E314" s="307">
        <f t="shared" si="52"/>
        <v>0</v>
      </c>
      <c r="F314" s="302"/>
      <c r="G314" s="272" t="s">
        <v>827</v>
      </c>
      <c r="H314" s="259" t="s">
        <v>181</v>
      </c>
      <c r="I314" s="85">
        <v>3.2</v>
      </c>
      <c r="J314" s="510"/>
      <c r="K314" s="310">
        <f t="shared" si="53"/>
        <v>0</v>
      </c>
      <c r="M314" s="338"/>
    </row>
    <row r="315" spans="1:14" ht="12.95" customHeight="1">
      <c r="A315" s="246" t="s">
        <v>933</v>
      </c>
      <c r="B315" s="259" t="s">
        <v>925</v>
      </c>
      <c r="C315" s="222">
        <v>3.5</v>
      </c>
      <c r="D315" s="555"/>
      <c r="E315" s="307">
        <f t="shared" si="52"/>
        <v>0</v>
      </c>
      <c r="F315" s="302"/>
      <c r="G315" s="272" t="s">
        <v>828</v>
      </c>
      <c r="H315" s="259" t="s">
        <v>181</v>
      </c>
      <c r="I315" s="385">
        <v>3.2</v>
      </c>
      <c r="J315" s="509"/>
      <c r="K315" s="310">
        <f t="shared" si="53"/>
        <v>0</v>
      </c>
      <c r="L315" s="338"/>
      <c r="M315" s="338"/>
    </row>
    <row r="316" spans="1:14" ht="12.95" customHeight="1">
      <c r="A316" s="246" t="s">
        <v>1056</v>
      </c>
      <c r="B316" s="259" t="s">
        <v>925</v>
      </c>
      <c r="C316" s="103">
        <v>2.8</v>
      </c>
      <c r="D316" s="555"/>
      <c r="E316" s="310">
        <f t="shared" si="52"/>
        <v>0</v>
      </c>
      <c r="F316" s="302"/>
      <c r="G316" s="272" t="s">
        <v>829</v>
      </c>
      <c r="H316" s="259" t="s">
        <v>181</v>
      </c>
      <c r="I316" s="386">
        <v>2.6</v>
      </c>
      <c r="J316" s="512"/>
      <c r="K316" s="310">
        <f t="shared" si="53"/>
        <v>0</v>
      </c>
      <c r="L316" s="338"/>
      <c r="M316" s="338"/>
    </row>
    <row r="317" spans="1:14" ht="12.95" customHeight="1" thickBot="1">
      <c r="A317" s="213" t="s">
        <v>934</v>
      </c>
      <c r="B317" s="259" t="s">
        <v>925</v>
      </c>
      <c r="C317" s="222">
        <v>2.6</v>
      </c>
      <c r="D317" s="538"/>
      <c r="E317" s="307">
        <f t="shared" si="52"/>
        <v>0</v>
      </c>
      <c r="F317" s="302"/>
      <c r="G317" s="272" t="s">
        <v>830</v>
      </c>
      <c r="H317" s="259" t="s">
        <v>181</v>
      </c>
      <c r="I317" s="383">
        <v>4.5</v>
      </c>
      <c r="J317" s="510"/>
      <c r="K317" s="310">
        <f t="shared" si="53"/>
        <v>0</v>
      </c>
    </row>
    <row r="318" spans="1:14" ht="12.95" customHeight="1" thickBot="1">
      <c r="A318" s="371" t="s">
        <v>1057</v>
      </c>
      <c r="B318" s="372"/>
      <c r="C318" s="561" t="s">
        <v>1049</v>
      </c>
      <c r="D318" s="530" t="s">
        <v>964</v>
      </c>
      <c r="E318" s="373"/>
      <c r="F318" s="302"/>
      <c r="G318" s="371" t="s">
        <v>516</v>
      </c>
      <c r="H318" s="372"/>
      <c r="I318" s="561" t="s">
        <v>1049</v>
      </c>
      <c r="J318" s="382" t="s">
        <v>964</v>
      </c>
      <c r="K318" s="373"/>
      <c r="L318" s="387"/>
      <c r="M318" s="338"/>
    </row>
    <row r="319" spans="1:14" ht="12.95" customHeight="1">
      <c r="A319" s="248" t="s">
        <v>513</v>
      </c>
      <c r="B319" s="259" t="s">
        <v>290</v>
      </c>
      <c r="C319" s="103">
        <v>0.25</v>
      </c>
      <c r="D319" s="555"/>
      <c r="E319" s="307">
        <f>C319*D319</f>
        <v>0</v>
      </c>
      <c r="F319" s="302"/>
      <c r="G319" s="274" t="s">
        <v>937</v>
      </c>
      <c r="H319" s="259" t="s">
        <v>181</v>
      </c>
      <c r="I319" s="383">
        <v>5.6</v>
      </c>
      <c r="J319" s="510"/>
      <c r="K319" s="310">
        <f>I319*J319</f>
        <v>0</v>
      </c>
      <c r="L319" s="296"/>
    </row>
    <row r="320" spans="1:14" ht="12.95" customHeight="1">
      <c r="A320" s="245" t="s">
        <v>514</v>
      </c>
      <c r="B320" s="259" t="s">
        <v>164</v>
      </c>
      <c r="C320" s="103">
        <v>1.25</v>
      </c>
      <c r="D320" s="555"/>
      <c r="E320" s="307">
        <f>C320*D320</f>
        <v>0</v>
      </c>
      <c r="F320" s="302"/>
      <c r="G320" s="272" t="s">
        <v>938</v>
      </c>
      <c r="H320" s="259" t="s">
        <v>181</v>
      </c>
      <c r="I320" s="383">
        <v>4.5</v>
      </c>
      <c r="J320" s="510"/>
      <c r="K320" s="310">
        <f>I320*J320</f>
        <v>0</v>
      </c>
      <c r="L320" s="387"/>
      <c r="M320" s="338"/>
    </row>
    <row r="321" spans="1:13" ht="12.95" customHeight="1">
      <c r="A321" s="246" t="s">
        <v>935</v>
      </c>
      <c r="B321" s="259" t="s">
        <v>181</v>
      </c>
      <c r="C321" s="375">
        <v>4</v>
      </c>
      <c r="D321" s="555"/>
      <c r="E321" s="307">
        <f>C321*D321</f>
        <v>0</v>
      </c>
      <c r="F321" s="281"/>
      <c r="G321" s="213" t="s">
        <v>939</v>
      </c>
      <c r="H321" s="259" t="s">
        <v>181</v>
      </c>
      <c r="I321" s="224">
        <v>7.5</v>
      </c>
      <c r="J321" s="510"/>
      <c r="K321" s="310">
        <f>I321*J321</f>
        <v>0</v>
      </c>
      <c r="L321" s="338"/>
      <c r="M321" s="338"/>
    </row>
    <row r="322" spans="1:13" ht="12.95" customHeight="1">
      <c r="A322" s="245" t="s">
        <v>936</v>
      </c>
      <c r="B322" s="237" t="s">
        <v>926</v>
      </c>
      <c r="C322" s="384">
        <v>2</v>
      </c>
      <c r="D322" s="532"/>
      <c r="E322" s="307">
        <f>C322*D322</f>
        <v>0</v>
      </c>
      <c r="F322" s="302"/>
      <c r="G322" s="246" t="s">
        <v>940</v>
      </c>
      <c r="H322" s="259" t="s">
        <v>181</v>
      </c>
      <c r="I322" s="224">
        <v>7.5</v>
      </c>
      <c r="J322" s="510"/>
      <c r="K322" s="310">
        <f>I322*J322</f>
        <v>0</v>
      </c>
      <c r="L322" s="387"/>
      <c r="M322" s="338"/>
    </row>
    <row r="323" spans="1:13" ht="12.95" customHeight="1" thickBot="1">
      <c r="A323" s="486"/>
      <c r="B323" s="239"/>
      <c r="C323" s="384"/>
      <c r="D323" s="533"/>
      <c r="E323" s="302"/>
      <c r="F323" s="302"/>
      <c r="G323" s="213" t="s">
        <v>941</v>
      </c>
      <c r="H323" s="259" t="s">
        <v>181</v>
      </c>
      <c r="I323" s="224">
        <v>7.5</v>
      </c>
      <c r="J323" s="510"/>
      <c r="K323" s="310">
        <f>I323*J323</f>
        <v>0</v>
      </c>
      <c r="L323" s="338"/>
      <c r="M323" s="338"/>
    </row>
    <row r="324" spans="1:13" ht="12.95" customHeight="1" thickBot="1">
      <c r="A324" s="244" t="s">
        <v>515</v>
      </c>
      <c r="B324" s="319"/>
      <c r="C324" s="300"/>
      <c r="D324" s="534"/>
      <c r="E324" s="301"/>
      <c r="F324" s="302"/>
      <c r="G324" s="244" t="s">
        <v>515</v>
      </c>
      <c r="H324" s="319"/>
      <c r="I324" s="300"/>
      <c r="J324" s="495"/>
      <c r="K324" s="303"/>
      <c r="L324" s="338"/>
      <c r="M324" s="338"/>
    </row>
    <row r="325" spans="1:13" ht="12.95" customHeight="1">
      <c r="A325" s="213" t="s">
        <v>517</v>
      </c>
      <c r="B325" s="237" t="s">
        <v>132</v>
      </c>
      <c r="C325" s="308">
        <v>3.88</v>
      </c>
      <c r="D325" s="532"/>
      <c r="E325" s="307">
        <f t="shared" ref="E325:E335" si="54">C325*D325</f>
        <v>0</v>
      </c>
      <c r="F325" s="302"/>
      <c r="G325" s="213" t="s">
        <v>831</v>
      </c>
      <c r="H325" s="237" t="s">
        <v>74</v>
      </c>
      <c r="I325" s="94">
        <v>1.04</v>
      </c>
      <c r="J325" s="309"/>
      <c r="K325" s="310">
        <f t="shared" ref="K325:K336" si="55">I325*J325</f>
        <v>0</v>
      </c>
      <c r="L325" s="338"/>
      <c r="M325" s="338"/>
    </row>
    <row r="326" spans="1:13" ht="12.95" customHeight="1">
      <c r="A326" s="257" t="s">
        <v>518</v>
      </c>
      <c r="B326" s="237" t="s">
        <v>90</v>
      </c>
      <c r="C326" s="308">
        <v>3.5</v>
      </c>
      <c r="D326" s="532"/>
      <c r="E326" s="307">
        <f t="shared" si="54"/>
        <v>0</v>
      </c>
      <c r="F326" s="302"/>
      <c r="G326" s="243" t="s">
        <v>150</v>
      </c>
      <c r="H326" s="258" t="s">
        <v>135</v>
      </c>
      <c r="I326" s="85">
        <v>2.99</v>
      </c>
      <c r="J326" s="309"/>
      <c r="K326" s="310">
        <f t="shared" si="55"/>
        <v>0</v>
      </c>
      <c r="L326" s="387"/>
      <c r="M326" s="338"/>
    </row>
    <row r="327" spans="1:13" ht="12.95" customHeight="1">
      <c r="A327" s="252" t="s">
        <v>519</v>
      </c>
      <c r="B327" s="237" t="s">
        <v>77</v>
      </c>
      <c r="C327" s="308">
        <v>1.9</v>
      </c>
      <c r="D327" s="532"/>
      <c r="E327" s="307">
        <f t="shared" si="54"/>
        <v>0</v>
      </c>
      <c r="F327" s="302"/>
      <c r="G327" s="243" t="s">
        <v>1103</v>
      </c>
      <c r="H327" s="258" t="s">
        <v>135</v>
      </c>
      <c r="I327" s="85">
        <v>2.99</v>
      </c>
      <c r="J327" s="309"/>
      <c r="K327" s="310">
        <f t="shared" si="55"/>
        <v>0</v>
      </c>
      <c r="L327" s="387"/>
      <c r="M327" s="338"/>
    </row>
    <row r="328" spans="1:13" ht="12.95" customHeight="1">
      <c r="A328" s="213" t="s">
        <v>520</v>
      </c>
      <c r="B328" s="237" t="s">
        <v>90</v>
      </c>
      <c r="C328" s="308">
        <v>1.75</v>
      </c>
      <c r="D328" s="532"/>
      <c r="E328" s="307">
        <f t="shared" si="54"/>
        <v>0</v>
      </c>
      <c r="G328" s="243" t="s">
        <v>1104</v>
      </c>
      <c r="H328" s="258" t="s">
        <v>135</v>
      </c>
      <c r="I328" s="85">
        <v>2.99</v>
      </c>
      <c r="J328" s="309"/>
      <c r="K328" s="310">
        <f t="shared" si="55"/>
        <v>0</v>
      </c>
      <c r="L328" s="387"/>
      <c r="M328" s="338"/>
    </row>
    <row r="329" spans="1:13" ht="12.95" customHeight="1">
      <c r="A329" s="213" t="s">
        <v>521</v>
      </c>
      <c r="B329" s="237" t="s">
        <v>90</v>
      </c>
      <c r="C329" s="308">
        <v>2.1</v>
      </c>
      <c r="D329" s="532"/>
      <c r="E329" s="307">
        <f t="shared" si="54"/>
        <v>0</v>
      </c>
      <c r="F329" s="302"/>
      <c r="G329" s="243" t="s">
        <v>832</v>
      </c>
      <c r="H329" s="258" t="s">
        <v>147</v>
      </c>
      <c r="I329" s="85">
        <v>2.25</v>
      </c>
      <c r="J329" s="309"/>
      <c r="K329" s="310">
        <f t="shared" si="55"/>
        <v>0</v>
      </c>
      <c r="L329" s="387"/>
      <c r="M329" s="338"/>
    </row>
    <row r="330" spans="1:13" ht="12.95" customHeight="1">
      <c r="A330" s="213" t="s">
        <v>522</v>
      </c>
      <c r="B330" s="237" t="s">
        <v>223</v>
      </c>
      <c r="C330" s="308">
        <v>3.5</v>
      </c>
      <c r="D330" s="532"/>
      <c r="E330" s="307">
        <f t="shared" si="54"/>
        <v>0</v>
      </c>
      <c r="F330" s="302"/>
      <c r="G330" s="213" t="s">
        <v>833</v>
      </c>
      <c r="H330" s="237" t="s">
        <v>147</v>
      </c>
      <c r="I330" s="308">
        <v>2.25</v>
      </c>
      <c r="J330" s="309"/>
      <c r="K330" s="310">
        <f t="shared" si="55"/>
        <v>0</v>
      </c>
      <c r="L330" s="387"/>
      <c r="M330" s="338"/>
    </row>
    <row r="331" spans="1:13" ht="12.95" customHeight="1">
      <c r="A331" s="213" t="s">
        <v>146</v>
      </c>
      <c r="B331" s="237" t="s">
        <v>144</v>
      </c>
      <c r="C331" s="94">
        <v>3.45</v>
      </c>
      <c r="D331" s="532"/>
      <c r="E331" s="307">
        <f t="shared" si="54"/>
        <v>0</v>
      </c>
      <c r="F331" s="302"/>
      <c r="G331" s="243" t="s">
        <v>834</v>
      </c>
      <c r="H331" s="258" t="s">
        <v>148</v>
      </c>
      <c r="I331" s="85">
        <v>5.41</v>
      </c>
      <c r="J331" s="309"/>
      <c r="K331" s="310">
        <f t="shared" si="55"/>
        <v>0</v>
      </c>
      <c r="L331" s="338"/>
      <c r="M331" s="338"/>
    </row>
    <row r="332" spans="1:13" ht="12.95" customHeight="1">
      <c r="A332" s="213" t="s">
        <v>523</v>
      </c>
      <c r="B332" s="237" t="s">
        <v>144</v>
      </c>
      <c r="C332" s="94">
        <v>3.85</v>
      </c>
      <c r="D332" s="532"/>
      <c r="E332" s="307">
        <f t="shared" si="54"/>
        <v>0</v>
      </c>
      <c r="F332" s="302"/>
      <c r="G332" s="243" t="s">
        <v>835</v>
      </c>
      <c r="H332" s="329" t="s">
        <v>149</v>
      </c>
      <c r="I332" s="316">
        <v>4.12</v>
      </c>
      <c r="J332" s="306"/>
      <c r="K332" s="310">
        <f t="shared" si="55"/>
        <v>0</v>
      </c>
      <c r="L332" s="338"/>
      <c r="M332" s="338"/>
    </row>
    <row r="333" spans="1:13" ht="12.95" customHeight="1">
      <c r="A333" s="242" t="s">
        <v>524</v>
      </c>
      <c r="B333" s="237" t="s">
        <v>77</v>
      </c>
      <c r="C333" s="308">
        <v>2.2999999999999998</v>
      </c>
      <c r="D333" s="532"/>
      <c r="E333" s="307">
        <f t="shared" si="54"/>
        <v>0</v>
      </c>
      <c r="F333" s="302"/>
      <c r="G333" s="243" t="s">
        <v>836</v>
      </c>
      <c r="H333" s="388" t="s">
        <v>221</v>
      </c>
      <c r="I333" s="316">
        <v>3.2</v>
      </c>
      <c r="J333" s="306"/>
      <c r="K333" s="310">
        <f t="shared" si="55"/>
        <v>0</v>
      </c>
      <c r="L333" s="338"/>
      <c r="M333" s="338"/>
    </row>
    <row r="334" spans="1:13" ht="12.95" customHeight="1">
      <c r="A334" s="213" t="s">
        <v>525</v>
      </c>
      <c r="B334" s="237" t="s">
        <v>135</v>
      </c>
      <c r="C334" s="308">
        <v>1.3</v>
      </c>
      <c r="D334" s="532"/>
      <c r="E334" s="307">
        <f t="shared" si="54"/>
        <v>0</v>
      </c>
      <c r="F334" s="302"/>
      <c r="G334" s="242" t="s">
        <v>220</v>
      </c>
      <c r="H334" s="237" t="s">
        <v>84</v>
      </c>
      <c r="I334" s="308">
        <v>3.8</v>
      </c>
      <c r="J334" s="309"/>
      <c r="K334" s="310">
        <f t="shared" si="55"/>
        <v>0</v>
      </c>
      <c r="L334" s="338"/>
      <c r="M334" s="338"/>
    </row>
    <row r="335" spans="1:13" ht="12.95" customHeight="1">
      <c r="A335" s="213" t="s">
        <v>161</v>
      </c>
      <c r="B335" s="237" t="s">
        <v>74</v>
      </c>
      <c r="C335" s="308">
        <v>1.23</v>
      </c>
      <c r="D335" s="532"/>
      <c r="E335" s="307">
        <f t="shared" si="54"/>
        <v>0</v>
      </c>
      <c r="F335" s="302"/>
      <c r="G335" s="243" t="s">
        <v>837</v>
      </c>
      <c r="H335" s="391" t="s">
        <v>73</v>
      </c>
      <c r="I335" s="85">
        <v>2.9</v>
      </c>
      <c r="J335" s="309"/>
      <c r="K335" s="310">
        <f t="shared" si="55"/>
        <v>0</v>
      </c>
      <c r="L335" s="338"/>
      <c r="M335" s="338"/>
    </row>
    <row r="336" spans="1:13" ht="12.95" customHeight="1">
      <c r="A336" s="242" t="s">
        <v>287</v>
      </c>
      <c r="B336" s="304" t="s">
        <v>288</v>
      </c>
      <c r="C336" s="321">
        <v>1.9</v>
      </c>
      <c r="D336" s="531"/>
      <c r="E336" s="307">
        <f>C336*D336</f>
        <v>0</v>
      </c>
      <c r="F336" s="302"/>
      <c r="G336" s="243" t="s">
        <v>663</v>
      </c>
      <c r="H336" s="258" t="s">
        <v>90</v>
      </c>
      <c r="I336" s="85">
        <v>1.38</v>
      </c>
      <c r="J336" s="309"/>
      <c r="K336" s="310">
        <f t="shared" si="55"/>
        <v>0</v>
      </c>
      <c r="L336" s="338"/>
      <c r="M336" s="338"/>
    </row>
    <row r="337" spans="1:89" ht="12.95" customHeight="1">
      <c r="A337" s="213" t="s">
        <v>222</v>
      </c>
      <c r="B337" s="237" t="s">
        <v>145</v>
      </c>
      <c r="C337" s="94">
        <v>1.39</v>
      </c>
      <c r="D337" s="309"/>
      <c r="E337" s="310">
        <f>C337*D337</f>
        <v>0</v>
      </c>
      <c r="F337" s="302"/>
      <c r="L337" s="338"/>
      <c r="M337" s="338"/>
    </row>
    <row r="338" spans="1:89" ht="12.95" customHeight="1" thickBot="1">
      <c r="A338" s="231"/>
      <c r="B338" s="239"/>
      <c r="C338" s="339"/>
      <c r="D338" s="533"/>
      <c r="E338" s="302"/>
      <c r="F338" s="302"/>
      <c r="L338" s="338"/>
      <c r="M338" s="338"/>
      <c r="N338" s="288"/>
    </row>
    <row r="339" spans="1:89" ht="12.95" customHeight="1" thickBot="1">
      <c r="A339" s="244" t="s">
        <v>526</v>
      </c>
      <c r="B339" s="319"/>
      <c r="C339" s="300"/>
      <c r="D339" s="534"/>
      <c r="E339" s="301"/>
      <c r="F339" s="322"/>
      <c r="G339" s="244" t="s">
        <v>526</v>
      </c>
      <c r="H339" s="319"/>
      <c r="I339" s="300"/>
      <c r="J339" s="495"/>
      <c r="K339" s="303"/>
      <c r="L339" s="338"/>
      <c r="M339" s="338"/>
      <c r="N339" s="288"/>
    </row>
    <row r="340" spans="1:89" ht="12.95" customHeight="1">
      <c r="A340" s="213" t="s">
        <v>527</v>
      </c>
      <c r="B340" s="237" t="s">
        <v>532</v>
      </c>
      <c r="C340" s="94">
        <v>39.700000000000003</v>
      </c>
      <c r="D340" s="532"/>
      <c r="E340" s="307">
        <f t="shared" ref="E340:E345" si="56">C340*D340</f>
        <v>0</v>
      </c>
      <c r="F340" s="322"/>
      <c r="G340" s="213" t="s">
        <v>975</v>
      </c>
      <c r="H340" s="237" t="s">
        <v>69</v>
      </c>
      <c r="I340" s="94">
        <v>55</v>
      </c>
      <c r="J340" s="309"/>
      <c r="K340" s="310">
        <f t="shared" ref="K340:K346" si="57">I340*J340</f>
        <v>0</v>
      </c>
      <c r="L340" s="338"/>
      <c r="M340" s="338"/>
      <c r="N340" s="288"/>
    </row>
    <row r="341" spans="1:89" ht="12.95" customHeight="1">
      <c r="A341" s="213" t="s">
        <v>528</v>
      </c>
      <c r="B341" s="237" t="s">
        <v>204</v>
      </c>
      <c r="C341" s="100">
        <v>29.99</v>
      </c>
      <c r="D341" s="532"/>
      <c r="E341" s="307">
        <f t="shared" si="56"/>
        <v>0</v>
      </c>
      <c r="F341" s="322"/>
      <c r="G341" s="213" t="s">
        <v>975</v>
      </c>
      <c r="H341" s="237" t="s">
        <v>206</v>
      </c>
      <c r="I341" s="94">
        <v>15.23</v>
      </c>
      <c r="J341" s="309"/>
      <c r="K341" s="310">
        <f t="shared" si="57"/>
        <v>0</v>
      </c>
      <c r="L341" s="338"/>
      <c r="M341" s="338"/>
      <c r="N341" s="288"/>
    </row>
    <row r="342" spans="1:89" ht="12.95" customHeight="1">
      <c r="A342" s="213" t="s">
        <v>529</v>
      </c>
      <c r="B342" s="237" t="s">
        <v>204</v>
      </c>
      <c r="C342" s="94">
        <v>34.5</v>
      </c>
      <c r="D342" s="532"/>
      <c r="E342" s="307">
        <f t="shared" si="56"/>
        <v>0</v>
      </c>
      <c r="F342" s="322"/>
      <c r="G342" s="213" t="s">
        <v>239</v>
      </c>
      <c r="H342" s="524" t="s">
        <v>976</v>
      </c>
      <c r="I342" s="94">
        <v>56.7</v>
      </c>
      <c r="J342" s="309"/>
      <c r="K342" s="310">
        <f t="shared" si="57"/>
        <v>0</v>
      </c>
      <c r="L342" s="355"/>
      <c r="M342" s="338"/>
    </row>
    <row r="343" spans="1:89" ht="12.95" customHeight="1">
      <c r="A343" s="213" t="s">
        <v>530</v>
      </c>
      <c r="B343" s="237" t="s">
        <v>205</v>
      </c>
      <c r="C343" s="381">
        <v>35.5</v>
      </c>
      <c r="D343" s="541"/>
      <c r="E343" s="307">
        <f t="shared" si="56"/>
        <v>0</v>
      </c>
      <c r="F343" s="322"/>
      <c r="G343" s="213" t="s">
        <v>239</v>
      </c>
      <c r="H343" s="524" t="s">
        <v>240</v>
      </c>
      <c r="I343" s="94">
        <v>14.18</v>
      </c>
      <c r="J343" s="309"/>
      <c r="K343" s="310">
        <f t="shared" si="57"/>
        <v>0</v>
      </c>
      <c r="L343" s="355"/>
      <c r="M343" s="341"/>
      <c r="N343" s="342"/>
    </row>
    <row r="344" spans="1:89" ht="12.95" customHeight="1">
      <c r="A344" s="213" t="s">
        <v>531</v>
      </c>
      <c r="B344" s="237" t="s">
        <v>204</v>
      </c>
      <c r="C344" s="94">
        <v>57.75</v>
      </c>
      <c r="D344" s="532"/>
      <c r="E344" s="307">
        <f t="shared" si="56"/>
        <v>0</v>
      </c>
      <c r="F344" s="322"/>
      <c r="G344" s="243" t="s">
        <v>838</v>
      </c>
      <c r="H344" s="258" t="s">
        <v>118</v>
      </c>
      <c r="I344" s="78">
        <v>3.88</v>
      </c>
      <c r="J344" s="309"/>
      <c r="K344" s="310">
        <f t="shared" si="57"/>
        <v>0</v>
      </c>
      <c r="L344" s="355"/>
      <c r="M344" s="338"/>
      <c r="N344" s="338"/>
    </row>
    <row r="345" spans="1:89" ht="12.95" customHeight="1">
      <c r="A345" s="213" t="s">
        <v>531</v>
      </c>
      <c r="B345" s="237" t="s">
        <v>206</v>
      </c>
      <c r="C345" s="94">
        <v>15.23</v>
      </c>
      <c r="D345" s="532"/>
      <c r="E345" s="310">
        <f t="shared" si="56"/>
        <v>0</v>
      </c>
      <c r="F345" s="344"/>
      <c r="G345" s="264" t="s">
        <v>839</v>
      </c>
      <c r="H345" s="258" t="s">
        <v>118</v>
      </c>
      <c r="I345" s="78">
        <v>3.88</v>
      </c>
      <c r="J345" s="309"/>
      <c r="K345" s="310">
        <f t="shared" si="57"/>
        <v>0</v>
      </c>
      <c r="L345" s="355"/>
      <c r="M345" s="338"/>
      <c r="N345" s="231"/>
      <c r="O345" s="343"/>
      <c r="P345" s="349"/>
      <c r="Q345" s="302"/>
      <c r="R345" s="338"/>
    </row>
    <row r="346" spans="1:89" ht="12.95" customHeight="1">
      <c r="A346" s="231"/>
      <c r="B346" s="239"/>
      <c r="C346" s="339"/>
      <c r="D346" s="533"/>
      <c r="E346" s="302"/>
      <c r="F346" s="312"/>
      <c r="G346" s="243" t="s">
        <v>152</v>
      </c>
      <c r="H346" s="258" t="s">
        <v>151</v>
      </c>
      <c r="I346" s="85">
        <v>5.6</v>
      </c>
      <c r="J346" s="309"/>
      <c r="K346" s="310">
        <f t="shared" si="57"/>
        <v>0</v>
      </c>
      <c r="L346" s="355"/>
      <c r="M346" s="338"/>
      <c r="N346" s="231"/>
      <c r="O346" s="338"/>
      <c r="P346" s="338"/>
      <c r="Q346" s="338"/>
      <c r="R346" s="338"/>
    </row>
    <row r="347" spans="1:89" ht="12.95" customHeight="1">
      <c r="A347" s="231"/>
      <c r="B347" s="239"/>
      <c r="C347" s="339"/>
      <c r="D347" s="533"/>
      <c r="E347" s="302"/>
      <c r="F347" s="312"/>
      <c r="G347" s="341"/>
      <c r="H347" s="342"/>
      <c r="I347" s="343"/>
      <c r="J347" s="464"/>
      <c r="K347" s="302"/>
      <c r="L347" s="355"/>
      <c r="M347" s="338"/>
      <c r="O347" s="239"/>
      <c r="P347" s="339"/>
      <c r="Q347" s="349"/>
      <c r="R347" s="302"/>
      <c r="CI347" s="338"/>
      <c r="CJ347" s="338"/>
      <c r="CK347" s="338"/>
    </row>
    <row r="348" spans="1:89" ht="12.95" customHeight="1">
      <c r="A348" s="231"/>
      <c r="B348" s="239"/>
      <c r="C348" s="339"/>
      <c r="D348" s="533"/>
      <c r="E348" s="302"/>
      <c r="F348" s="312"/>
      <c r="G348" s="341"/>
      <c r="H348" s="342"/>
      <c r="I348" s="343"/>
      <c r="J348" s="464"/>
      <c r="K348" s="302"/>
      <c r="L348" s="355"/>
      <c r="M348" s="338"/>
      <c r="O348" s="239"/>
      <c r="P348" s="339"/>
      <c r="Q348" s="349"/>
      <c r="R348" s="302"/>
      <c r="CI348" s="338"/>
      <c r="CJ348" s="338"/>
      <c r="CK348" s="338"/>
    </row>
    <row r="349" spans="1:89" ht="12.95" customHeight="1" thickBot="1">
      <c r="A349" s="389" t="s">
        <v>18</v>
      </c>
      <c r="B349" s="390"/>
      <c r="C349" s="339"/>
      <c r="D349" s="533"/>
      <c r="E349" s="302"/>
      <c r="F349" s="312"/>
      <c r="G349" s="389" t="s">
        <v>840</v>
      </c>
      <c r="H349" s="390"/>
      <c r="I349" s="393"/>
      <c r="J349" s="464"/>
      <c r="K349" s="302"/>
      <c r="L349" s="355"/>
      <c r="M349" s="231"/>
      <c r="N349" s="239"/>
      <c r="O349" s="239"/>
      <c r="P349" s="339"/>
      <c r="Q349" s="349"/>
      <c r="R349" s="302"/>
      <c r="CI349" s="338"/>
      <c r="CJ349" s="338"/>
      <c r="CK349" s="338"/>
    </row>
    <row r="350" spans="1:89" ht="12.95" customHeight="1" thickBot="1">
      <c r="A350" s="244" t="s">
        <v>3</v>
      </c>
      <c r="B350" s="319"/>
      <c r="C350" s="560"/>
      <c r="D350" s="534"/>
      <c r="E350" s="301"/>
      <c r="F350" s="312"/>
      <c r="G350" s="244" t="s">
        <v>841</v>
      </c>
      <c r="H350" s="319"/>
      <c r="I350" s="560"/>
      <c r="J350" s="495"/>
      <c r="K350" s="303"/>
      <c r="L350" s="355"/>
      <c r="M350" s="231"/>
      <c r="N350" s="239"/>
      <c r="O350" s="239"/>
      <c r="P350" s="339"/>
      <c r="Q350" s="349"/>
      <c r="R350" s="302"/>
      <c r="CI350" s="338"/>
      <c r="CJ350" s="338"/>
      <c r="CK350" s="338"/>
    </row>
    <row r="351" spans="1:89" ht="12.95" customHeight="1">
      <c r="A351" s="213" t="s">
        <v>533</v>
      </c>
      <c r="B351" s="258" t="s">
        <v>534</v>
      </c>
      <c r="C351" s="392">
        <v>32</v>
      </c>
      <c r="D351" s="532"/>
      <c r="E351" s="307">
        <f t="shared" ref="E351:E363" si="58">C351*D351</f>
        <v>0</v>
      </c>
      <c r="F351" s="312"/>
      <c r="G351" s="243" t="s">
        <v>842</v>
      </c>
      <c r="H351" s="258" t="s">
        <v>534</v>
      </c>
      <c r="I351" s="220">
        <v>60.06</v>
      </c>
      <c r="J351" s="309"/>
      <c r="K351" s="310">
        <f t="shared" ref="K351:K361" si="59">I351*J351</f>
        <v>0</v>
      </c>
      <c r="L351" s="355"/>
      <c r="M351" s="338"/>
      <c r="CI351" s="338"/>
      <c r="CJ351" s="338"/>
      <c r="CK351" s="338"/>
    </row>
    <row r="352" spans="1:89" ht="12.95" customHeight="1">
      <c r="A352" s="213" t="s">
        <v>535</v>
      </c>
      <c r="B352" s="258" t="s">
        <v>534</v>
      </c>
      <c r="C352" s="392">
        <v>31</v>
      </c>
      <c r="D352" s="532"/>
      <c r="E352" s="307">
        <f t="shared" si="58"/>
        <v>0</v>
      </c>
      <c r="F352" s="302"/>
      <c r="G352" s="243" t="s">
        <v>843</v>
      </c>
      <c r="H352" s="258" t="s">
        <v>534</v>
      </c>
      <c r="I352" s="85">
        <v>53.5</v>
      </c>
      <c r="J352" s="309"/>
      <c r="K352" s="310">
        <f t="shared" si="59"/>
        <v>0</v>
      </c>
      <c r="L352" s="355"/>
      <c r="M352" s="338"/>
      <c r="O352" s="339"/>
      <c r="P352" s="349"/>
      <c r="Q352" s="302"/>
      <c r="CI352" s="338"/>
      <c r="CJ352" s="338"/>
      <c r="CK352" s="338"/>
    </row>
    <row r="353" spans="1:99" ht="12.95" customHeight="1">
      <c r="A353" s="213" t="s">
        <v>536</v>
      </c>
      <c r="B353" s="258" t="s">
        <v>534</v>
      </c>
      <c r="C353" s="392">
        <v>33</v>
      </c>
      <c r="D353" s="532"/>
      <c r="E353" s="307">
        <f t="shared" si="58"/>
        <v>0</v>
      </c>
      <c r="F353" s="302"/>
      <c r="G353" s="243" t="s">
        <v>844</v>
      </c>
      <c r="H353" s="258" t="s">
        <v>534</v>
      </c>
      <c r="I353" s="359">
        <v>61.85</v>
      </c>
      <c r="J353" s="505"/>
      <c r="K353" s="310">
        <f t="shared" si="59"/>
        <v>0</v>
      </c>
      <c r="L353" s="355"/>
      <c r="CC353" s="395"/>
      <c r="CD353" s="396"/>
      <c r="CE353" s="397"/>
      <c r="CF353" s="398"/>
      <c r="CG353" s="399"/>
      <c r="CH353" s="395"/>
      <c r="CI353" s="400"/>
      <c r="CJ353" s="338"/>
      <c r="CK353" s="338"/>
      <c r="CL353" s="338"/>
      <c r="CM353" s="338"/>
      <c r="CN353" s="399"/>
      <c r="CO353" s="399"/>
      <c r="CP353" s="401"/>
      <c r="CQ353" s="338"/>
      <c r="CR353" s="338"/>
      <c r="CS353" s="338"/>
      <c r="CT353" s="338"/>
      <c r="CU353" s="338"/>
    </row>
    <row r="354" spans="1:99" ht="12.95" customHeight="1">
      <c r="A354" s="213" t="s">
        <v>537</v>
      </c>
      <c r="B354" s="258" t="s">
        <v>534</v>
      </c>
      <c r="C354" s="392">
        <v>34.5</v>
      </c>
      <c r="D354" s="532"/>
      <c r="E354" s="307">
        <f t="shared" si="58"/>
        <v>0</v>
      </c>
      <c r="F354" s="302"/>
      <c r="G354" s="243" t="s">
        <v>845</v>
      </c>
      <c r="H354" s="258" t="s">
        <v>159</v>
      </c>
      <c r="I354" s="85">
        <v>25</v>
      </c>
      <c r="J354" s="309"/>
      <c r="K354" s="310">
        <f t="shared" si="59"/>
        <v>0</v>
      </c>
      <c r="L354" s="355"/>
      <c r="CC354" s="395"/>
      <c r="CD354" s="396"/>
      <c r="CE354" s="397"/>
      <c r="CF354" s="398"/>
      <c r="CG354" s="399"/>
      <c r="CH354" s="395"/>
      <c r="CI354" s="400"/>
      <c r="CJ354" s="338"/>
      <c r="CK354" s="338"/>
      <c r="CL354" s="338"/>
      <c r="CM354" s="338"/>
      <c r="CN354" s="399"/>
      <c r="CO354" s="399"/>
      <c r="CP354" s="401"/>
      <c r="CQ354" s="338"/>
      <c r="CR354" s="338"/>
      <c r="CS354" s="338"/>
      <c r="CT354" s="338"/>
      <c r="CU354" s="338"/>
    </row>
    <row r="355" spans="1:99" ht="12.95" customHeight="1">
      <c r="A355" s="213" t="s">
        <v>538</v>
      </c>
      <c r="B355" s="237" t="s">
        <v>159</v>
      </c>
      <c r="C355" s="392">
        <v>17</v>
      </c>
      <c r="D355" s="532"/>
      <c r="E355" s="307">
        <f t="shared" si="58"/>
        <v>0</v>
      </c>
      <c r="F355" s="302"/>
      <c r="G355" s="243" t="s">
        <v>846</v>
      </c>
      <c r="H355" s="258" t="s">
        <v>70</v>
      </c>
      <c r="I355" s="85">
        <v>62</v>
      </c>
      <c r="J355" s="309"/>
      <c r="K355" s="310">
        <f t="shared" si="59"/>
        <v>0</v>
      </c>
      <c r="L355" s="355"/>
      <c r="CC355" s="395"/>
      <c r="CD355" s="396"/>
      <c r="CE355" s="397"/>
      <c r="CF355" s="398"/>
      <c r="CG355" s="399"/>
      <c r="CH355" s="395"/>
      <c r="CI355" s="338"/>
      <c r="CJ355" s="338"/>
      <c r="CK355" s="338"/>
      <c r="CL355" s="338"/>
      <c r="CM355" s="338"/>
      <c r="CN355" s="399"/>
      <c r="CO355" s="399"/>
      <c r="CP355" s="401"/>
      <c r="CQ355" s="338"/>
      <c r="CR355" s="338"/>
      <c r="CS355" s="338"/>
      <c r="CT355" s="338"/>
      <c r="CU355" s="338"/>
    </row>
    <row r="356" spans="1:99" ht="12.95" customHeight="1">
      <c r="A356" s="213" t="s">
        <v>539</v>
      </c>
      <c r="B356" s="237" t="s">
        <v>70</v>
      </c>
      <c r="C356" s="392">
        <v>23</v>
      </c>
      <c r="D356" s="532"/>
      <c r="E356" s="307">
        <f t="shared" si="58"/>
        <v>0</v>
      </c>
      <c r="F356" s="302"/>
      <c r="G356" s="243" t="s">
        <v>847</v>
      </c>
      <c r="H356" s="258" t="s">
        <v>159</v>
      </c>
      <c r="I356" s="85">
        <v>22.84</v>
      </c>
      <c r="J356" s="309"/>
      <c r="K356" s="310">
        <f t="shared" si="59"/>
        <v>0</v>
      </c>
      <c r="L356" s="355"/>
      <c r="CC356" s="395"/>
      <c r="CD356" s="396"/>
      <c r="CE356" s="397"/>
      <c r="CF356" s="398"/>
      <c r="CG356" s="399"/>
      <c r="CH356" s="395"/>
      <c r="CI356" s="338"/>
      <c r="CJ356" s="338"/>
      <c r="CK356" s="338"/>
      <c r="CL356" s="338"/>
      <c r="CM356" s="338"/>
      <c r="CN356" s="399"/>
      <c r="CO356" s="399"/>
      <c r="CP356" s="401"/>
      <c r="CQ356" s="338"/>
      <c r="CR356" s="338"/>
      <c r="CS356" s="338"/>
      <c r="CT356" s="338"/>
      <c r="CU356" s="338"/>
    </row>
    <row r="357" spans="1:99" ht="12.95" customHeight="1">
      <c r="A357" s="213" t="s">
        <v>536</v>
      </c>
      <c r="B357" s="237" t="s">
        <v>159</v>
      </c>
      <c r="C357" s="392">
        <v>12.6</v>
      </c>
      <c r="D357" s="532"/>
      <c r="E357" s="307">
        <f t="shared" si="58"/>
        <v>0</v>
      </c>
      <c r="F357" s="302"/>
      <c r="G357" s="246" t="s">
        <v>848</v>
      </c>
      <c r="H357" s="275" t="s">
        <v>70</v>
      </c>
      <c r="I357" s="85">
        <v>64</v>
      </c>
      <c r="J357" s="513"/>
      <c r="K357" s="310">
        <f t="shared" si="59"/>
        <v>0</v>
      </c>
      <c r="L357" s="355"/>
      <c r="M357" s="338"/>
      <c r="CC357" s="395"/>
      <c r="CD357" s="396"/>
      <c r="CE357" s="397"/>
      <c r="CF357" s="398"/>
      <c r="CG357" s="399"/>
      <c r="CH357" s="395"/>
      <c r="CI357" s="338"/>
      <c r="CJ357" s="338"/>
      <c r="CK357" s="338"/>
      <c r="CL357" s="338"/>
      <c r="CM357" s="338"/>
      <c r="CN357" s="399"/>
      <c r="CO357" s="399"/>
      <c r="CP357" s="401"/>
      <c r="CQ357" s="338"/>
      <c r="CR357" s="338"/>
      <c r="CS357" s="338"/>
      <c r="CT357" s="338"/>
      <c r="CU357" s="338"/>
    </row>
    <row r="358" spans="1:99" ht="12.95" customHeight="1">
      <c r="A358" s="213" t="s">
        <v>540</v>
      </c>
      <c r="B358" s="237" t="s">
        <v>159</v>
      </c>
      <c r="C358" s="392">
        <v>12.55</v>
      </c>
      <c r="D358" s="532"/>
      <c r="E358" s="307">
        <f t="shared" si="58"/>
        <v>0</v>
      </c>
      <c r="F358" s="302"/>
      <c r="G358" s="243" t="s">
        <v>849</v>
      </c>
      <c r="H358" s="258" t="s">
        <v>159</v>
      </c>
      <c r="I358" s="85">
        <v>25.62</v>
      </c>
      <c r="J358" s="309"/>
      <c r="K358" s="310">
        <f t="shared" si="59"/>
        <v>0</v>
      </c>
      <c r="L358" s="355"/>
      <c r="M358" s="338"/>
      <c r="CC358" s="395"/>
      <c r="CD358" s="396"/>
      <c r="CE358" s="397"/>
      <c r="CF358" s="398"/>
      <c r="CG358" s="399"/>
      <c r="CH358" s="395"/>
      <c r="CI358" s="338"/>
      <c r="CJ358" s="338"/>
      <c r="CK358" s="338"/>
      <c r="CL358" s="338"/>
      <c r="CM358" s="338"/>
      <c r="CN358" s="399"/>
      <c r="CO358" s="399"/>
      <c r="CP358" s="401"/>
      <c r="CQ358" s="338"/>
      <c r="CR358" s="338"/>
      <c r="CS358" s="338"/>
      <c r="CT358" s="338"/>
      <c r="CU358" s="338"/>
    </row>
    <row r="359" spans="1:99" ht="12.95" customHeight="1">
      <c r="A359" s="213" t="s">
        <v>541</v>
      </c>
      <c r="B359" s="237" t="s">
        <v>159</v>
      </c>
      <c r="C359" s="392">
        <v>13.8</v>
      </c>
      <c r="D359" s="532"/>
      <c r="E359" s="307">
        <f t="shared" si="58"/>
        <v>0</v>
      </c>
      <c r="F359" s="402"/>
      <c r="G359" s="243" t="s">
        <v>850</v>
      </c>
      <c r="H359" s="258" t="s">
        <v>159</v>
      </c>
      <c r="I359" s="85">
        <v>24.15</v>
      </c>
      <c r="J359" s="309"/>
      <c r="K359" s="310">
        <f t="shared" si="59"/>
        <v>0</v>
      </c>
      <c r="L359" s="355"/>
      <c r="M359" s="338"/>
      <c r="CB359" s="338"/>
      <c r="CC359" s="399"/>
      <c r="CD359" s="399"/>
      <c r="CE359" s="401"/>
      <c r="CF359" s="338"/>
      <c r="CG359" s="338"/>
      <c r="CH359" s="338"/>
    </row>
    <row r="360" spans="1:99" ht="12.95" customHeight="1">
      <c r="A360" s="213" t="s">
        <v>537</v>
      </c>
      <c r="B360" s="237" t="s">
        <v>159</v>
      </c>
      <c r="C360" s="392">
        <v>15.4</v>
      </c>
      <c r="D360" s="532"/>
      <c r="E360" s="307">
        <f t="shared" si="58"/>
        <v>0</v>
      </c>
      <c r="F360" s="403"/>
      <c r="G360" s="243" t="s">
        <v>851</v>
      </c>
      <c r="H360" s="258" t="s">
        <v>159</v>
      </c>
      <c r="I360" s="85">
        <v>24.84</v>
      </c>
      <c r="J360" s="309"/>
      <c r="K360" s="310">
        <f t="shared" si="59"/>
        <v>0</v>
      </c>
      <c r="L360" s="355"/>
      <c r="M360" s="338"/>
      <c r="CB360" s="338"/>
      <c r="CC360" s="399"/>
      <c r="CD360" s="399"/>
      <c r="CE360" s="401"/>
      <c r="CF360" s="338"/>
      <c r="CG360" s="338"/>
      <c r="CH360" s="338"/>
    </row>
    <row r="361" spans="1:99" ht="12.95" customHeight="1">
      <c r="A361" s="213" t="s">
        <v>542</v>
      </c>
      <c r="B361" s="237" t="s">
        <v>159</v>
      </c>
      <c r="C361" s="392">
        <v>23.75</v>
      </c>
      <c r="D361" s="532"/>
      <c r="E361" s="307">
        <f t="shared" si="58"/>
        <v>0</v>
      </c>
      <c r="F361" s="302"/>
      <c r="G361" s="243" t="s">
        <v>852</v>
      </c>
      <c r="H361" s="258" t="s">
        <v>70</v>
      </c>
      <c r="I361" s="85">
        <v>62</v>
      </c>
      <c r="J361" s="309"/>
      <c r="K361" s="310">
        <f t="shared" si="59"/>
        <v>0</v>
      </c>
      <c r="L361" s="355"/>
      <c r="M361" s="338"/>
      <c r="CB361" s="338"/>
      <c r="CC361" s="399"/>
      <c r="CD361" s="399"/>
      <c r="CE361" s="401"/>
      <c r="CF361" s="338"/>
      <c r="CG361" s="338"/>
      <c r="CH361" s="338"/>
    </row>
    <row r="362" spans="1:99" ht="12.95" customHeight="1">
      <c r="A362" s="608" t="s">
        <v>1115</v>
      </c>
      <c r="B362" s="239" t="s">
        <v>153</v>
      </c>
      <c r="C362" s="392">
        <v>24</v>
      </c>
      <c r="D362" s="609"/>
      <c r="E362" s="307">
        <f t="shared" si="58"/>
        <v>0</v>
      </c>
      <c r="F362" s="302"/>
      <c r="G362" s="341"/>
      <c r="H362" s="342"/>
      <c r="I362" s="343"/>
      <c r="J362" s="464"/>
      <c r="K362" s="302"/>
      <c r="L362" s="355"/>
      <c r="M362" s="338"/>
      <c r="CB362" s="338"/>
      <c r="CC362" s="338"/>
      <c r="CD362" s="338"/>
      <c r="CE362" s="338"/>
      <c r="CF362" s="338"/>
      <c r="CG362" s="338"/>
      <c r="CH362" s="338"/>
    </row>
    <row r="363" spans="1:99" ht="12.95" customHeight="1" thickBot="1">
      <c r="A363" s="213" t="s">
        <v>543</v>
      </c>
      <c r="B363" s="259" t="s">
        <v>153</v>
      </c>
      <c r="C363" s="394">
        <v>31.5</v>
      </c>
      <c r="D363" s="532"/>
      <c r="E363" s="310">
        <f t="shared" si="58"/>
        <v>0</v>
      </c>
      <c r="F363" s="302"/>
      <c r="G363" s="341"/>
      <c r="H363" s="342"/>
      <c r="I363" s="343"/>
      <c r="J363" s="464"/>
      <c r="K363" s="302"/>
      <c r="L363" s="355"/>
      <c r="M363" s="338"/>
      <c r="CB363" s="338"/>
      <c r="CC363" s="338"/>
      <c r="CD363" s="338"/>
      <c r="CE363" s="338"/>
      <c r="CF363" s="338"/>
      <c r="CG363" s="338"/>
      <c r="CH363" s="338"/>
    </row>
    <row r="364" spans="1:99" ht="12.95" customHeight="1" thickBot="1">
      <c r="A364" s="244" t="s">
        <v>17</v>
      </c>
      <c r="B364" s="319"/>
      <c r="C364" s="300"/>
      <c r="D364" s="534"/>
      <c r="E364" s="301"/>
      <c r="F364" s="302"/>
      <c r="G364" s="244" t="s">
        <v>17</v>
      </c>
      <c r="H364" s="319"/>
      <c r="I364" s="300"/>
      <c r="J364" s="495"/>
      <c r="K364" s="303"/>
      <c r="L364" s="355"/>
      <c r="M364" s="338"/>
      <c r="CB364" s="252"/>
      <c r="CC364" s="404"/>
      <c r="CD364" s="404"/>
      <c r="CE364" s="404"/>
      <c r="CF364" s="405"/>
      <c r="CG364" s="406"/>
      <c r="CH364" s="400"/>
    </row>
    <row r="365" spans="1:99" ht="12.95" customHeight="1">
      <c r="A365" s="213" t="s">
        <v>197</v>
      </c>
      <c r="B365" s="237" t="s">
        <v>70</v>
      </c>
      <c r="C365" s="94">
        <v>9.3000000000000007</v>
      </c>
      <c r="D365" s="532"/>
      <c r="E365" s="307">
        <f>C365*D365</f>
        <v>0</v>
      </c>
      <c r="F365" s="302"/>
      <c r="G365" s="243" t="s">
        <v>853</v>
      </c>
      <c r="H365" s="258" t="s">
        <v>70</v>
      </c>
      <c r="I365" s="85">
        <v>9.4</v>
      </c>
      <c r="J365" s="309"/>
      <c r="K365" s="310">
        <f>I365*J365</f>
        <v>0</v>
      </c>
      <c r="L365" s="355"/>
      <c r="M365" s="338"/>
      <c r="CB365" s="252"/>
      <c r="CC365" s="404"/>
      <c r="CD365" s="404"/>
      <c r="CE365" s="404"/>
      <c r="CF365" s="405"/>
      <c r="CG365" s="406"/>
      <c r="CH365" s="400"/>
    </row>
    <row r="366" spans="1:99" ht="12.95" customHeight="1">
      <c r="A366" s="213" t="s">
        <v>198</v>
      </c>
      <c r="B366" s="237" t="s">
        <v>70</v>
      </c>
      <c r="C366" s="94">
        <v>11</v>
      </c>
      <c r="D366" s="532"/>
      <c r="E366" s="307">
        <f>C366*D366</f>
        <v>0</v>
      </c>
      <c r="F366" s="402"/>
      <c r="G366" s="243" t="s">
        <v>854</v>
      </c>
      <c r="H366" s="258" t="s">
        <v>70</v>
      </c>
      <c r="I366" s="85">
        <v>20</v>
      </c>
      <c r="J366" s="309"/>
      <c r="K366" s="310">
        <f>I366*J366</f>
        <v>0</v>
      </c>
      <c r="L366" s="355"/>
      <c r="M366" s="338"/>
    </row>
    <row r="367" spans="1:99" ht="12.95" customHeight="1">
      <c r="A367" s="242" t="s">
        <v>544</v>
      </c>
      <c r="B367" s="263" t="s">
        <v>70</v>
      </c>
      <c r="C367" s="321">
        <v>9.3000000000000007</v>
      </c>
      <c r="D367" s="531"/>
      <c r="E367" s="307">
        <f>C367*D367</f>
        <v>0</v>
      </c>
      <c r="F367" s="302"/>
      <c r="G367" s="243" t="s">
        <v>855</v>
      </c>
      <c r="H367" s="258" t="s">
        <v>70</v>
      </c>
      <c r="I367" s="94">
        <v>18.12</v>
      </c>
      <c r="J367" s="309"/>
      <c r="K367" s="310">
        <f>I367*J367</f>
        <v>0</v>
      </c>
      <c r="L367" s="355"/>
      <c r="M367" s="338"/>
    </row>
    <row r="368" spans="1:99" ht="12.95" customHeight="1" thickBot="1">
      <c r="A368" s="231"/>
      <c r="B368" s="239"/>
      <c r="C368" s="339"/>
      <c r="D368" s="533"/>
      <c r="E368" s="302"/>
      <c r="F368" s="302"/>
      <c r="G368" s="243" t="s">
        <v>856</v>
      </c>
      <c r="H368" s="258" t="s">
        <v>70</v>
      </c>
      <c r="I368" s="94">
        <v>12.55</v>
      </c>
      <c r="J368" s="309"/>
      <c r="K368" s="310">
        <f>I368*J368</f>
        <v>0</v>
      </c>
      <c r="L368" s="355"/>
      <c r="M368" s="338"/>
    </row>
    <row r="369" spans="1:19" ht="12.95" customHeight="1" thickBot="1">
      <c r="A369" s="244" t="s">
        <v>555</v>
      </c>
      <c r="B369" s="319"/>
      <c r="C369" s="300"/>
      <c r="D369" s="534"/>
      <c r="E369" s="301"/>
      <c r="F369" s="403"/>
      <c r="G369" s="244" t="s">
        <v>555</v>
      </c>
      <c r="H369" s="319"/>
      <c r="I369" s="300"/>
      <c r="J369" s="534"/>
      <c r="K369" s="301"/>
      <c r="L369" s="355"/>
    </row>
    <row r="370" spans="1:19" ht="12" customHeight="1">
      <c r="A370" s="243" t="s">
        <v>545</v>
      </c>
      <c r="B370" s="258" t="s">
        <v>70</v>
      </c>
      <c r="C370" s="85">
        <v>29.7</v>
      </c>
      <c r="D370" s="532"/>
      <c r="E370" s="307">
        <f t="shared" ref="E370:E372" si="60">C370*D370</f>
        <v>0</v>
      </c>
      <c r="F370" s="302"/>
      <c r="G370" s="243" t="s">
        <v>561</v>
      </c>
      <c r="H370" s="258" t="s">
        <v>70</v>
      </c>
      <c r="I370" s="220">
        <v>33</v>
      </c>
      <c r="J370" s="532"/>
      <c r="K370" s="307">
        <f>I370*J370</f>
        <v>0</v>
      </c>
      <c r="L370" s="355"/>
    </row>
    <row r="371" spans="1:19" ht="12.75" hidden="1" customHeight="1" thickBot="1">
      <c r="A371" s="213" t="s">
        <v>546</v>
      </c>
      <c r="B371" s="237" t="s">
        <v>170</v>
      </c>
      <c r="C371" s="94">
        <v>34</v>
      </c>
      <c r="D371" s="532"/>
      <c r="E371" s="307">
        <f t="shared" si="60"/>
        <v>0</v>
      </c>
      <c r="F371" s="302"/>
      <c r="G371" s="243" t="s">
        <v>1116</v>
      </c>
      <c r="H371" s="237" t="s">
        <v>159</v>
      </c>
      <c r="I371" s="220">
        <v>23.5</v>
      </c>
      <c r="J371" s="309"/>
      <c r="K371" s="310">
        <f>I372*J372</f>
        <v>0</v>
      </c>
      <c r="L371" s="355"/>
      <c r="M371" s="338"/>
    </row>
    <row r="372" spans="1:19" ht="12.75" hidden="1" customHeight="1">
      <c r="A372" s="213" t="s">
        <v>547</v>
      </c>
      <c r="B372" s="237" t="s">
        <v>70</v>
      </c>
      <c r="C372" s="94">
        <v>25.9</v>
      </c>
      <c r="D372" s="532"/>
      <c r="E372" s="307">
        <f t="shared" si="60"/>
        <v>0</v>
      </c>
      <c r="F372" s="302"/>
      <c r="G372" s="243" t="s">
        <v>942</v>
      </c>
      <c r="H372" s="258" t="s">
        <v>118</v>
      </c>
      <c r="I372" s="220">
        <v>8.8000000000000007</v>
      </c>
      <c r="J372" s="309"/>
      <c r="K372" s="310">
        <f>I373*J373</f>
        <v>0</v>
      </c>
      <c r="L372" s="355"/>
      <c r="S372" s="281" t="s">
        <v>283</v>
      </c>
    </row>
    <row r="373" spans="1:19" ht="12.75" customHeight="1">
      <c r="A373" s="243" t="s">
        <v>229</v>
      </c>
      <c r="B373" s="258" t="s">
        <v>70</v>
      </c>
      <c r="C373" s="220">
        <v>34</v>
      </c>
      <c r="D373" s="309"/>
      <c r="E373" s="310">
        <f>C373*D373</f>
        <v>0</v>
      </c>
      <c r="F373" s="302"/>
      <c r="G373" s="243" t="s">
        <v>857</v>
      </c>
      <c r="H373" s="258" t="s">
        <v>118</v>
      </c>
      <c r="I373" s="220">
        <v>14.5</v>
      </c>
      <c r="J373" s="309"/>
      <c r="K373" s="310">
        <f>I374*J374</f>
        <v>0</v>
      </c>
      <c r="L373" s="355"/>
    </row>
    <row r="374" spans="1:19" ht="12.75" customHeight="1">
      <c r="A374" s="213" t="s">
        <v>548</v>
      </c>
      <c r="B374" s="237" t="s">
        <v>70</v>
      </c>
      <c r="C374" s="94">
        <v>23.1</v>
      </c>
      <c r="D374" s="532"/>
      <c r="E374" s="307">
        <f t="shared" ref="E374:E386" si="61">C374*D374</f>
        <v>0</v>
      </c>
      <c r="F374" s="302"/>
      <c r="G374" s="243" t="s">
        <v>858</v>
      </c>
      <c r="H374" s="258" t="s">
        <v>118</v>
      </c>
      <c r="I374" s="220">
        <v>14.5</v>
      </c>
      <c r="J374" s="309"/>
      <c r="K374" s="310">
        <f t="shared" ref="K374:K386" si="62">I375*J375</f>
        <v>0</v>
      </c>
      <c r="L374" s="355"/>
    </row>
    <row r="375" spans="1:19" ht="12.95" customHeight="1">
      <c r="A375" s="247" t="s">
        <v>549</v>
      </c>
      <c r="B375" s="237" t="s">
        <v>70</v>
      </c>
      <c r="C375" s="356">
        <v>45.4</v>
      </c>
      <c r="D375" s="532"/>
      <c r="E375" s="307">
        <f t="shared" si="61"/>
        <v>0</v>
      </c>
      <c r="F375" s="302"/>
      <c r="G375" s="243" t="s">
        <v>943</v>
      </c>
      <c r="H375" s="258" t="s">
        <v>70</v>
      </c>
      <c r="I375" s="220">
        <v>15</v>
      </c>
      <c r="J375" s="309"/>
      <c r="K375" s="310">
        <f t="shared" si="62"/>
        <v>0</v>
      </c>
      <c r="L375" s="341"/>
    </row>
    <row r="376" spans="1:19" ht="12.95" customHeight="1">
      <c r="A376" s="213" t="s">
        <v>550</v>
      </c>
      <c r="B376" s="237" t="s">
        <v>70</v>
      </c>
      <c r="C376" s="94">
        <v>19.55</v>
      </c>
      <c r="D376" s="532"/>
      <c r="E376" s="307">
        <f t="shared" si="61"/>
        <v>0</v>
      </c>
      <c r="F376" s="302"/>
      <c r="G376" s="243" t="s">
        <v>944</v>
      </c>
      <c r="H376" s="258" t="s">
        <v>201</v>
      </c>
      <c r="I376" s="220">
        <v>18.600000000000001</v>
      </c>
      <c r="J376" s="309"/>
      <c r="K376" s="310">
        <f t="shared" si="62"/>
        <v>0</v>
      </c>
      <c r="L376" s="355"/>
      <c r="M376" s="342"/>
      <c r="N376" s="343"/>
    </row>
    <row r="377" spans="1:19" ht="12.95" customHeight="1">
      <c r="A377" s="246" t="s">
        <v>551</v>
      </c>
      <c r="B377" s="275" t="s">
        <v>153</v>
      </c>
      <c r="C377" s="350">
        <v>29.1</v>
      </c>
      <c r="D377" s="541"/>
      <c r="E377" s="307">
        <f t="shared" si="61"/>
        <v>0</v>
      </c>
      <c r="F377" s="302"/>
      <c r="G377" s="243" t="s">
        <v>945</v>
      </c>
      <c r="H377" s="258" t="s">
        <v>70</v>
      </c>
      <c r="I377" s="220">
        <v>21.6</v>
      </c>
      <c r="J377" s="309"/>
      <c r="K377" s="310">
        <f t="shared" si="62"/>
        <v>0</v>
      </c>
      <c r="L377" s="355"/>
      <c r="M377" s="342"/>
      <c r="N377" s="343"/>
    </row>
    <row r="378" spans="1:19" ht="12.95" customHeight="1">
      <c r="A378" s="247" t="s">
        <v>552</v>
      </c>
      <c r="B378" s="237" t="s">
        <v>70</v>
      </c>
      <c r="C378" s="356">
        <v>40.299999999999997</v>
      </c>
      <c r="D378" s="532"/>
      <c r="E378" s="307">
        <f t="shared" si="61"/>
        <v>0</v>
      </c>
      <c r="F378" s="302"/>
      <c r="G378" s="243" t="s">
        <v>946</v>
      </c>
      <c r="H378" s="258" t="s">
        <v>70</v>
      </c>
      <c r="I378" s="220">
        <v>29.8</v>
      </c>
      <c r="J378" s="309"/>
      <c r="K378" s="310">
        <f t="shared" si="62"/>
        <v>0</v>
      </c>
      <c r="L378" s="355"/>
    </row>
    <row r="379" spans="1:19" ht="12.95" customHeight="1">
      <c r="A379" s="247" t="s">
        <v>553</v>
      </c>
      <c r="B379" s="237" t="s">
        <v>153</v>
      </c>
      <c r="C379" s="356">
        <v>41.9</v>
      </c>
      <c r="D379" s="532"/>
      <c r="E379" s="307">
        <f t="shared" si="61"/>
        <v>0</v>
      </c>
      <c r="F379" s="322"/>
      <c r="G379" s="243" t="s">
        <v>947</v>
      </c>
      <c r="H379" s="258" t="s">
        <v>201</v>
      </c>
      <c r="I379" s="220">
        <v>27.2</v>
      </c>
      <c r="J379" s="309"/>
      <c r="K379" s="310">
        <f t="shared" si="62"/>
        <v>0</v>
      </c>
      <c r="L379" s="355"/>
      <c r="N379" s="281" t="s">
        <v>4</v>
      </c>
      <c r="O379" s="349"/>
      <c r="P379" s="302"/>
    </row>
    <row r="380" spans="1:19" ht="12.95" customHeight="1">
      <c r="A380" s="247" t="s">
        <v>554</v>
      </c>
      <c r="B380" s="237" t="s">
        <v>153</v>
      </c>
      <c r="C380" s="356">
        <v>13.5</v>
      </c>
      <c r="D380" s="556"/>
      <c r="E380" s="310">
        <f t="shared" si="61"/>
        <v>0</v>
      </c>
      <c r="F380" s="322"/>
      <c r="G380" s="243" t="s">
        <v>948</v>
      </c>
      <c r="H380" s="237" t="s">
        <v>159</v>
      </c>
      <c r="I380" s="220">
        <v>25.2</v>
      </c>
      <c r="J380" s="309"/>
      <c r="K380" s="310">
        <f>I381*J381</f>
        <v>0</v>
      </c>
      <c r="L380" s="355"/>
    </row>
    <row r="381" spans="1:19" ht="12.95" customHeight="1">
      <c r="A381" s="566" t="s">
        <v>557</v>
      </c>
      <c r="B381" s="237" t="s">
        <v>70</v>
      </c>
      <c r="C381" s="94">
        <v>17</v>
      </c>
      <c r="D381" s="532"/>
      <c r="E381" s="307">
        <f>C381*D381</f>
        <v>0</v>
      </c>
      <c r="F381" s="322"/>
      <c r="G381" s="243" t="s">
        <v>225</v>
      </c>
      <c r="H381" s="237" t="s">
        <v>159</v>
      </c>
      <c r="I381" s="220">
        <v>32</v>
      </c>
      <c r="J381" s="309"/>
      <c r="K381" s="310">
        <f t="shared" si="62"/>
        <v>0</v>
      </c>
      <c r="L381" s="355"/>
    </row>
    <row r="382" spans="1:19" ht="12.95" customHeight="1">
      <c r="A382" s="247" t="s">
        <v>556</v>
      </c>
      <c r="B382" s="237" t="s">
        <v>70</v>
      </c>
      <c r="C382" s="407">
        <v>47.3</v>
      </c>
      <c r="D382" s="541"/>
      <c r="E382" s="307">
        <f t="shared" si="61"/>
        <v>0</v>
      </c>
      <c r="F382" s="322"/>
      <c r="G382" s="243" t="s">
        <v>949</v>
      </c>
      <c r="H382" s="258" t="s">
        <v>70</v>
      </c>
      <c r="I382" s="220">
        <v>40</v>
      </c>
      <c r="J382" s="309"/>
      <c r="K382" s="310">
        <f t="shared" si="62"/>
        <v>0</v>
      </c>
      <c r="L382" s="355"/>
    </row>
    <row r="383" spans="1:19" ht="12.95" customHeight="1">
      <c r="A383" s="213" t="s">
        <v>962</v>
      </c>
      <c r="B383" s="237" t="s">
        <v>159</v>
      </c>
      <c r="C383" s="94">
        <v>16.95</v>
      </c>
      <c r="D383" s="532"/>
      <c r="E383" s="307">
        <f t="shared" si="61"/>
        <v>0</v>
      </c>
      <c r="F383" s="322"/>
      <c r="G383" s="243" t="s">
        <v>226</v>
      </c>
      <c r="H383" s="258" t="s">
        <v>70</v>
      </c>
      <c r="I383" s="220">
        <v>38</v>
      </c>
      <c r="J383" s="309"/>
      <c r="K383" s="310">
        <f t="shared" si="62"/>
        <v>0</v>
      </c>
      <c r="L383" s="355"/>
      <c r="N383" s="341"/>
    </row>
    <row r="384" spans="1:19" ht="12.95" customHeight="1">
      <c r="A384" s="213" t="s">
        <v>963</v>
      </c>
      <c r="B384" s="237" t="s">
        <v>159</v>
      </c>
      <c r="C384" s="94">
        <v>16.95</v>
      </c>
      <c r="D384" s="532"/>
      <c r="E384" s="307">
        <f t="shared" si="61"/>
        <v>0</v>
      </c>
      <c r="F384" s="322"/>
      <c r="G384" s="243" t="s">
        <v>227</v>
      </c>
      <c r="H384" s="258" t="s">
        <v>70</v>
      </c>
      <c r="I384" s="220">
        <v>38</v>
      </c>
      <c r="J384" s="309"/>
      <c r="K384" s="310">
        <f>I385*J385</f>
        <v>0</v>
      </c>
      <c r="L384" s="355"/>
    </row>
    <row r="385" spans="1:14" ht="12.95" customHeight="1">
      <c r="A385" s="213" t="s">
        <v>558</v>
      </c>
      <c r="B385" s="237" t="s">
        <v>159</v>
      </c>
      <c r="C385" s="94">
        <v>16.95</v>
      </c>
      <c r="D385" s="532"/>
      <c r="E385" s="307">
        <f t="shared" si="61"/>
        <v>0</v>
      </c>
      <c r="F385" s="322"/>
      <c r="G385" s="243" t="s">
        <v>950</v>
      </c>
      <c r="H385" s="258" t="s">
        <v>70</v>
      </c>
      <c r="I385" s="220">
        <v>54</v>
      </c>
      <c r="J385" s="309"/>
      <c r="K385" s="310">
        <f t="shared" si="62"/>
        <v>0</v>
      </c>
      <c r="L385" s="355"/>
      <c r="N385" s="341"/>
    </row>
    <row r="386" spans="1:14" ht="12.95" customHeight="1">
      <c r="A386" s="213" t="s">
        <v>559</v>
      </c>
      <c r="B386" s="237" t="s">
        <v>70</v>
      </c>
      <c r="C386" s="308">
        <v>22.3</v>
      </c>
      <c r="D386" s="532"/>
      <c r="E386" s="307">
        <f t="shared" si="61"/>
        <v>0</v>
      </c>
      <c r="F386" s="322"/>
      <c r="G386" s="243" t="s">
        <v>228</v>
      </c>
      <c r="H386" s="258" t="s">
        <v>70</v>
      </c>
      <c r="I386" s="220">
        <v>72</v>
      </c>
      <c r="J386" s="309"/>
      <c r="K386" s="310">
        <f t="shared" si="62"/>
        <v>0</v>
      </c>
      <c r="L386" s="355"/>
    </row>
    <row r="387" spans="1:14" ht="12.95" customHeight="1" thickBot="1">
      <c r="A387" s="213" t="s">
        <v>560</v>
      </c>
      <c r="B387" s="237" t="s">
        <v>153</v>
      </c>
      <c r="C387" s="308">
        <v>19</v>
      </c>
      <c r="D387" s="532"/>
      <c r="E387" s="307">
        <f>C387*D387</f>
        <v>0</v>
      </c>
      <c r="F387" s="322"/>
      <c r="K387" s="302"/>
      <c r="L387" s="355"/>
    </row>
    <row r="388" spans="1:14" ht="12.95" customHeight="1" thickBot="1">
      <c r="A388" s="244" t="s">
        <v>951</v>
      </c>
      <c r="B388" s="319"/>
      <c r="C388" s="300"/>
      <c r="D388" s="534"/>
      <c r="E388" s="301"/>
      <c r="F388" s="322"/>
      <c r="G388" s="244" t="s">
        <v>951</v>
      </c>
      <c r="H388" s="319"/>
      <c r="I388" s="300"/>
      <c r="J388" s="534"/>
      <c r="K388" s="301"/>
      <c r="L388" s="355"/>
    </row>
    <row r="389" spans="1:14" ht="12.95" customHeight="1">
      <c r="A389" s="213" t="s">
        <v>562</v>
      </c>
      <c r="B389" s="237" t="s">
        <v>567</v>
      </c>
      <c r="C389" s="100">
        <v>24</v>
      </c>
      <c r="D389" s="532"/>
      <c r="E389" s="307">
        <f>C389*D389</f>
        <v>0</v>
      </c>
      <c r="F389" s="302"/>
      <c r="G389" s="246" t="s">
        <v>260</v>
      </c>
      <c r="H389" s="262" t="s">
        <v>859</v>
      </c>
      <c r="I389" s="359">
        <v>19.850000000000001</v>
      </c>
      <c r="J389" s="497"/>
      <c r="K389" s="310">
        <f>I389*J389</f>
        <v>0</v>
      </c>
      <c r="L389" s="355"/>
    </row>
    <row r="390" spans="1:14" ht="12.95" customHeight="1">
      <c r="A390" s="213" t="s">
        <v>563</v>
      </c>
      <c r="B390" s="408" t="s">
        <v>534</v>
      </c>
      <c r="C390" s="100">
        <v>23.5</v>
      </c>
      <c r="D390" s="532"/>
      <c r="E390" s="307">
        <f>C390*D390</f>
        <v>0</v>
      </c>
      <c r="F390" s="322"/>
      <c r="G390" s="265" t="s">
        <v>217</v>
      </c>
      <c r="H390" s="262" t="s">
        <v>860</v>
      </c>
      <c r="I390" s="215">
        <v>32.799999999999997</v>
      </c>
      <c r="J390" s="320"/>
      <c r="K390" s="310">
        <f>I390*J390</f>
        <v>0</v>
      </c>
      <c r="L390" s="355"/>
    </row>
    <row r="391" spans="1:14" ht="12.95" customHeight="1">
      <c r="A391" s="260" t="s">
        <v>564</v>
      </c>
      <c r="B391" s="408" t="s">
        <v>534</v>
      </c>
      <c r="C391" s="409">
        <v>23</v>
      </c>
      <c r="D391" s="547"/>
      <c r="E391" s="307">
        <f>C391*D391</f>
        <v>0</v>
      </c>
      <c r="F391" s="322"/>
      <c r="G391" s="246" t="s">
        <v>260</v>
      </c>
      <c r="H391" s="262" t="s">
        <v>859</v>
      </c>
      <c r="I391" s="359">
        <v>19.850000000000001</v>
      </c>
      <c r="J391" s="497"/>
      <c r="K391" s="310">
        <f>I391*J391</f>
        <v>0</v>
      </c>
      <c r="L391" s="355"/>
    </row>
    <row r="392" spans="1:14" ht="12.95" customHeight="1">
      <c r="A392" s="213" t="s">
        <v>565</v>
      </c>
      <c r="B392" s="408" t="s">
        <v>534</v>
      </c>
      <c r="C392" s="100">
        <v>19.850000000000001</v>
      </c>
      <c r="D392" s="532"/>
      <c r="E392" s="307">
        <f>C392*D392</f>
        <v>0</v>
      </c>
      <c r="F392" s="322"/>
      <c r="G392" s="243" t="s">
        <v>1067</v>
      </c>
      <c r="H392" s="262" t="s">
        <v>859</v>
      </c>
      <c r="I392" s="78">
        <v>19.850000000000001</v>
      </c>
      <c r="J392" s="309"/>
      <c r="K392" s="310">
        <f>I392*J392</f>
        <v>0</v>
      </c>
      <c r="L392" s="355"/>
    </row>
    <row r="393" spans="1:14" ht="12.95" customHeight="1" thickBot="1">
      <c r="A393" s="243" t="s">
        <v>566</v>
      </c>
      <c r="B393" s="237" t="s">
        <v>567</v>
      </c>
      <c r="C393" s="78">
        <v>32.799999999999997</v>
      </c>
      <c r="D393" s="532"/>
      <c r="E393" s="307">
        <f>C393*D393</f>
        <v>0</v>
      </c>
      <c r="F393" s="322"/>
      <c r="G393" s="265" t="s">
        <v>1068</v>
      </c>
      <c r="H393" s="262" t="s">
        <v>860</v>
      </c>
      <c r="I393" s="215">
        <v>32.799999999999997</v>
      </c>
      <c r="J393" s="320"/>
      <c r="K393" s="310">
        <f>I393*J393</f>
        <v>0</v>
      </c>
      <c r="L393" s="355"/>
    </row>
    <row r="394" spans="1:14" ht="12.95" customHeight="1" thickBot="1">
      <c r="A394" s="244" t="s">
        <v>568</v>
      </c>
      <c r="B394" s="319"/>
      <c r="C394" s="300"/>
      <c r="D394" s="534"/>
      <c r="E394" s="301"/>
      <c r="F394" s="322"/>
      <c r="G394" s="244" t="s">
        <v>568</v>
      </c>
      <c r="H394" s="319"/>
      <c r="I394" s="300"/>
      <c r="J394" s="495"/>
      <c r="K394" s="303"/>
      <c r="L394" s="355"/>
    </row>
    <row r="395" spans="1:14" ht="12.95" customHeight="1">
      <c r="A395" s="243" t="s">
        <v>285</v>
      </c>
      <c r="B395" s="258"/>
      <c r="C395" s="78">
        <v>6.5</v>
      </c>
      <c r="D395" s="309"/>
      <c r="E395" s="310">
        <f>C395*D395</f>
        <v>0</v>
      </c>
      <c r="F395" s="322"/>
      <c r="G395" s="341" t="s">
        <v>1058</v>
      </c>
      <c r="H395" s="342"/>
      <c r="I395" s="228">
        <v>12.5</v>
      </c>
      <c r="J395" s="464"/>
      <c r="K395" s="310">
        <f>I396*J396</f>
        <v>0</v>
      </c>
      <c r="L395" s="355"/>
    </row>
    <row r="396" spans="1:14" ht="12.95" customHeight="1">
      <c r="A396" s="213" t="s">
        <v>295</v>
      </c>
      <c r="B396" s="237"/>
      <c r="C396" s="100">
        <v>7.9</v>
      </c>
      <c r="D396" s="532"/>
      <c r="E396" s="307">
        <f>C396*D396</f>
        <v>0</v>
      </c>
      <c r="F396" s="322"/>
      <c r="G396" s="243" t="s">
        <v>1107</v>
      </c>
      <c r="H396" s="258"/>
      <c r="I396" s="78">
        <v>19.5</v>
      </c>
      <c r="J396" s="309"/>
      <c r="K396" s="310">
        <f>I397*J397</f>
        <v>0</v>
      </c>
      <c r="L396" s="355"/>
    </row>
    <row r="397" spans="1:14" ht="12.95" customHeight="1">
      <c r="A397" s="566" t="s">
        <v>1105</v>
      </c>
      <c r="B397" s="237"/>
      <c r="C397" s="356">
        <v>8.3000000000000007</v>
      </c>
      <c r="D397" s="532"/>
      <c r="E397" s="307">
        <f t="shared" ref="E397:E398" si="63">C397*D397</f>
        <v>0</v>
      </c>
      <c r="F397" s="322"/>
      <c r="G397" s="264" t="s">
        <v>241</v>
      </c>
      <c r="H397" s="329"/>
      <c r="I397" s="86">
        <v>23</v>
      </c>
      <c r="J397" s="306"/>
      <c r="K397" s="310">
        <f t="shared" ref="K397" si="64">I397*J397</f>
        <v>0</v>
      </c>
      <c r="L397" s="355"/>
    </row>
    <row r="398" spans="1:14" ht="12.95" customHeight="1">
      <c r="A398" s="566" t="s">
        <v>1106</v>
      </c>
      <c r="B398" s="237"/>
      <c r="C398" s="410">
        <v>8.5</v>
      </c>
      <c r="D398" s="532"/>
      <c r="E398" s="307">
        <f t="shared" si="63"/>
        <v>0</v>
      </c>
      <c r="F398" s="322"/>
      <c r="G398" s="213" t="s">
        <v>242</v>
      </c>
      <c r="H398" s="237"/>
      <c r="I398" s="100">
        <v>24</v>
      </c>
      <c r="J398" s="309"/>
      <c r="K398" s="310">
        <f>I398*J398</f>
        <v>0</v>
      </c>
      <c r="L398" s="355"/>
    </row>
    <row r="399" spans="1:14" ht="12.95" customHeight="1">
      <c r="A399" s="562" t="s">
        <v>1060</v>
      </c>
      <c r="B399" s="237"/>
      <c r="C399" s="100">
        <v>9.5</v>
      </c>
      <c r="D399" s="309"/>
      <c r="E399" s="310">
        <f>C399*D399</f>
        <v>0</v>
      </c>
      <c r="F399" s="322"/>
      <c r="G399" s="412" t="s">
        <v>172</v>
      </c>
      <c r="H399" s="413"/>
      <c r="I399" s="78">
        <v>25</v>
      </c>
      <c r="J399" s="532"/>
      <c r="K399" s="307">
        <f>I399*J399</f>
        <v>0</v>
      </c>
      <c r="L399" s="355"/>
    </row>
    <row r="400" spans="1:14" ht="12.95" customHeight="1" thickBot="1">
      <c r="A400" s="243" t="s">
        <v>158</v>
      </c>
      <c r="B400" s="258"/>
      <c r="C400" s="78">
        <v>9.5</v>
      </c>
      <c r="D400" s="532"/>
      <c r="E400" s="307">
        <f>C400*D400</f>
        <v>0</v>
      </c>
      <c r="F400" s="322"/>
      <c r="G400" s="341"/>
      <c r="H400" s="342"/>
      <c r="I400" s="228"/>
      <c r="J400" s="533"/>
      <c r="K400" s="307"/>
      <c r="L400" s="355"/>
    </row>
    <row r="401" spans="1:17" ht="12.95" customHeight="1" thickTop="1" thickBot="1">
      <c r="A401" s="244" t="s">
        <v>569</v>
      </c>
      <c r="B401" s="319"/>
      <c r="C401" s="300"/>
      <c r="D401" s="534"/>
      <c r="E401" s="301"/>
      <c r="G401" s="411" t="s">
        <v>861</v>
      </c>
      <c r="H401" s="367"/>
      <c r="I401" s="368"/>
      <c r="J401" s="504"/>
      <c r="K401" s="369"/>
      <c r="L401" s="355"/>
    </row>
    <row r="402" spans="1:17" ht="12.95" customHeight="1">
      <c r="A402" s="247" t="s">
        <v>1069</v>
      </c>
      <c r="B402" s="237"/>
      <c r="C402" s="356">
        <v>5.9</v>
      </c>
      <c r="D402" s="532"/>
      <c r="E402" s="307">
        <f t="shared" ref="E402:E407" si="65">C402*D402</f>
        <v>0</v>
      </c>
      <c r="F402" s="322"/>
      <c r="G402" s="415" t="s">
        <v>291</v>
      </c>
      <c r="H402" s="416"/>
      <c r="I402" s="218">
        <v>11.5</v>
      </c>
      <c r="J402" s="320"/>
      <c r="K402" s="307">
        <f t="shared" ref="K402:K406" si="66">I402*J402</f>
        <v>0</v>
      </c>
      <c r="L402" s="355"/>
    </row>
    <row r="403" spans="1:17" ht="12.95" customHeight="1">
      <c r="A403" s="213" t="s">
        <v>294</v>
      </c>
      <c r="B403" s="237"/>
      <c r="C403" s="356">
        <v>8.8000000000000007</v>
      </c>
      <c r="D403" s="532"/>
      <c r="E403" s="307">
        <f t="shared" si="65"/>
        <v>0</v>
      </c>
      <c r="F403" s="322"/>
      <c r="G403" s="214" t="s">
        <v>37</v>
      </c>
      <c r="H403" s="271"/>
      <c r="I403" s="78">
        <v>12.5</v>
      </c>
      <c r="J403" s="309"/>
      <c r="K403" s="307">
        <f t="shared" si="66"/>
        <v>0</v>
      </c>
      <c r="L403" s="355"/>
    </row>
    <row r="404" spans="1:17" ht="12.95" customHeight="1">
      <c r="A404" s="213" t="s">
        <v>38</v>
      </c>
      <c r="B404" s="237"/>
      <c r="C404" s="100">
        <v>8</v>
      </c>
      <c r="D404" s="538"/>
      <c r="E404" s="307">
        <f t="shared" si="65"/>
        <v>0</v>
      </c>
      <c r="F404" s="322"/>
      <c r="G404" s="243" t="s">
        <v>282</v>
      </c>
      <c r="H404" s="258"/>
      <c r="I404" s="78">
        <v>5.9</v>
      </c>
      <c r="J404" s="309"/>
      <c r="K404" s="310">
        <f t="shared" si="66"/>
        <v>0</v>
      </c>
      <c r="L404" s="355"/>
      <c r="M404" s="341"/>
      <c r="N404" s="342"/>
    </row>
    <row r="405" spans="1:17" ht="12.95" customHeight="1">
      <c r="A405" s="247" t="s">
        <v>1016</v>
      </c>
      <c r="B405" s="237"/>
      <c r="C405" s="356">
        <v>12.5</v>
      </c>
      <c r="D405" s="532"/>
      <c r="E405" s="307">
        <f t="shared" si="65"/>
        <v>0</v>
      </c>
      <c r="F405" s="322"/>
      <c r="G405" s="243" t="s">
        <v>279</v>
      </c>
      <c r="H405" s="258"/>
      <c r="I405" s="78">
        <v>6.5</v>
      </c>
      <c r="J405" s="309"/>
      <c r="K405" s="310">
        <f t="shared" si="66"/>
        <v>0</v>
      </c>
      <c r="L405" s="355"/>
      <c r="M405" s="341"/>
      <c r="N405" s="239"/>
    </row>
    <row r="406" spans="1:17" ht="12.95" customHeight="1">
      <c r="A406" s="247" t="s">
        <v>40</v>
      </c>
      <c r="B406" s="237"/>
      <c r="C406" s="100">
        <v>19.5</v>
      </c>
      <c r="D406" s="532"/>
      <c r="E406" s="307">
        <f t="shared" si="65"/>
        <v>0</v>
      </c>
      <c r="F406" s="322"/>
      <c r="G406" s="243" t="s">
        <v>281</v>
      </c>
      <c r="H406" s="258"/>
      <c r="I406" s="78">
        <v>11.5</v>
      </c>
      <c r="J406" s="309"/>
      <c r="K406" s="310">
        <f t="shared" si="66"/>
        <v>0</v>
      </c>
      <c r="L406" s="355"/>
      <c r="M406" s="338"/>
      <c r="N406" s="338"/>
      <c r="O406" s="228"/>
      <c r="P406" s="349"/>
      <c r="Q406" s="302"/>
    </row>
    <row r="407" spans="1:17" ht="12.95" customHeight="1">
      <c r="A407" s="247" t="s">
        <v>1015</v>
      </c>
      <c r="B407" s="237"/>
      <c r="C407" s="356">
        <v>35</v>
      </c>
      <c r="D407" s="309"/>
      <c r="E407" s="310">
        <f t="shared" si="65"/>
        <v>0</v>
      </c>
      <c r="F407" s="322"/>
      <c r="G407" s="341"/>
      <c r="H407" s="342"/>
      <c r="I407" s="228"/>
      <c r="J407" s="464"/>
      <c r="K407" s="302"/>
      <c r="L407" s="355"/>
      <c r="M407" s="338"/>
      <c r="N407" s="338"/>
      <c r="O407" s="228"/>
      <c r="P407" s="349"/>
      <c r="Q407" s="302"/>
    </row>
    <row r="408" spans="1:17" ht="12.95" customHeight="1" thickBot="1">
      <c r="A408" s="250"/>
      <c r="B408" s="239"/>
      <c r="C408" s="448"/>
      <c r="D408" s="464"/>
      <c r="E408" s="302"/>
      <c r="F408" s="322"/>
      <c r="G408" s="312"/>
      <c r="H408" s="342"/>
      <c r="I408" s="228"/>
      <c r="J408" s="464"/>
      <c r="K408" s="302"/>
      <c r="L408" s="355"/>
      <c r="M408" s="338"/>
      <c r="N408" s="338"/>
      <c r="O408" s="338"/>
      <c r="P408" s="338"/>
      <c r="Q408" s="338"/>
    </row>
    <row r="409" spans="1:17" ht="12.95" customHeight="1" thickBot="1">
      <c r="A409" s="244" t="s">
        <v>862</v>
      </c>
      <c r="B409" s="319"/>
      <c r="C409" s="300"/>
      <c r="D409" s="534"/>
      <c r="E409" s="303"/>
      <c r="F409" s="322"/>
      <c r="G409" s="244" t="s">
        <v>862</v>
      </c>
      <c r="H409" s="319"/>
      <c r="I409" s="300"/>
      <c r="J409" s="495"/>
      <c r="K409" s="303"/>
      <c r="L409" s="355"/>
    </row>
    <row r="410" spans="1:17" ht="12.95" customHeight="1">
      <c r="A410" s="213" t="s">
        <v>261</v>
      </c>
      <c r="B410" s="237" t="s">
        <v>570</v>
      </c>
      <c r="C410" s="356">
        <v>9.75</v>
      </c>
      <c r="D410" s="532"/>
      <c r="E410" s="307">
        <f>C410*D410</f>
        <v>0</v>
      </c>
      <c r="F410" s="322"/>
      <c r="G410" s="243" t="s">
        <v>247</v>
      </c>
      <c r="H410" s="258" t="s">
        <v>571</v>
      </c>
      <c r="I410" s="78">
        <v>14.05</v>
      </c>
      <c r="J410" s="309"/>
      <c r="K410" s="310">
        <f>I410*J410</f>
        <v>0</v>
      </c>
      <c r="L410" s="355"/>
    </row>
    <row r="411" spans="1:17" ht="12.95" customHeight="1" thickBot="1">
      <c r="A411" s="265" t="s">
        <v>245</v>
      </c>
      <c r="B411" s="258" t="s">
        <v>571</v>
      </c>
      <c r="C411" s="78">
        <v>10.15</v>
      </c>
      <c r="D411" s="532"/>
      <c r="E411" s="307">
        <f>C411*D411</f>
        <v>0</v>
      </c>
      <c r="F411" s="322"/>
      <c r="G411" s="243" t="s">
        <v>246</v>
      </c>
      <c r="H411" s="258" t="s">
        <v>571</v>
      </c>
      <c r="I411" s="78">
        <v>20</v>
      </c>
      <c r="J411" s="309"/>
      <c r="K411" s="307">
        <f>I411*J411</f>
        <v>0</v>
      </c>
      <c r="L411" s="417"/>
    </row>
    <row r="412" spans="1:17" ht="12.95" customHeight="1" thickBot="1">
      <c r="A412" s="244" t="s">
        <v>578</v>
      </c>
      <c r="B412" s="319"/>
      <c r="C412" s="300"/>
      <c r="D412" s="534"/>
      <c r="E412" s="301"/>
      <c r="F412" s="322"/>
      <c r="G412" s="244" t="s">
        <v>578</v>
      </c>
      <c r="H412" s="319"/>
      <c r="I412" s="300"/>
      <c r="J412" s="495"/>
      <c r="K412" s="303"/>
      <c r="L412" s="355"/>
    </row>
    <row r="413" spans="1:17" ht="12.95" customHeight="1">
      <c r="A413" s="414" t="s">
        <v>573</v>
      </c>
      <c r="B413" s="262"/>
      <c r="C413" s="407">
        <v>10</v>
      </c>
      <c r="D413" s="535"/>
      <c r="E413" s="307">
        <f t="shared" ref="E413:E421" si="67">C413*D413</f>
        <v>0</v>
      </c>
      <c r="F413" s="403"/>
      <c r="G413" s="266" t="s">
        <v>39</v>
      </c>
      <c r="H413" s="258"/>
      <c r="I413" s="348">
        <v>18.3</v>
      </c>
      <c r="J413" s="309"/>
      <c r="K413" s="307">
        <f>I420*J420</f>
        <v>0</v>
      </c>
      <c r="L413" s="355"/>
      <c r="M413" s="418"/>
    </row>
    <row r="414" spans="1:17" ht="12.95" customHeight="1">
      <c r="A414" s="213" t="s">
        <v>572</v>
      </c>
      <c r="B414" s="237"/>
      <c r="C414" s="100">
        <v>11.5</v>
      </c>
      <c r="D414" s="538"/>
      <c r="E414" s="307">
        <f t="shared" si="67"/>
        <v>0</v>
      </c>
      <c r="F414" s="403"/>
      <c r="G414" s="246" t="s">
        <v>173</v>
      </c>
      <c r="I414" s="350">
        <v>20.5</v>
      </c>
      <c r="J414" s="532"/>
      <c r="K414" s="307">
        <f>I414*J414</f>
        <v>0</v>
      </c>
      <c r="L414" s="355"/>
    </row>
    <row r="415" spans="1:17" ht="12.95" customHeight="1">
      <c r="A415" s="564" t="s">
        <v>1073</v>
      </c>
      <c r="B415" s="237"/>
      <c r="C415" s="356">
        <v>12.1</v>
      </c>
      <c r="D415" s="309"/>
      <c r="E415" s="307">
        <f t="shared" si="67"/>
        <v>0</v>
      </c>
      <c r="F415" s="302"/>
      <c r="G415" s="420" t="s">
        <v>1071</v>
      </c>
      <c r="H415" s="329"/>
      <c r="I415" s="421">
        <v>26</v>
      </c>
      <c r="J415" s="309"/>
      <c r="K415" s="310">
        <f>I415*J415</f>
        <v>0</v>
      </c>
      <c r="L415" s="355"/>
    </row>
    <row r="416" spans="1:17" ht="12.95" customHeight="1">
      <c r="A416" s="213" t="s">
        <v>280</v>
      </c>
      <c r="B416" s="239"/>
      <c r="C416" s="356">
        <v>13</v>
      </c>
      <c r="D416" s="532"/>
      <c r="E416" s="307">
        <f t="shared" si="67"/>
        <v>0</v>
      </c>
      <c r="F416" s="302"/>
      <c r="G416" s="247" t="s">
        <v>863</v>
      </c>
      <c r="H416" s="237"/>
      <c r="I416" s="356">
        <v>26</v>
      </c>
      <c r="J416" s="309"/>
      <c r="K416" s="310">
        <f t="shared" ref="K416" si="68">I416*J416</f>
        <v>0</v>
      </c>
      <c r="L416" s="355"/>
    </row>
    <row r="417" spans="1:25" ht="12.95" customHeight="1">
      <c r="A417" s="246" t="s">
        <v>1070</v>
      </c>
      <c r="C417" s="350">
        <v>15.9</v>
      </c>
      <c r="D417" s="537"/>
      <c r="E417" s="307">
        <f t="shared" si="67"/>
        <v>0</v>
      </c>
      <c r="F417" s="302"/>
      <c r="G417" s="564" t="s">
        <v>1072</v>
      </c>
      <c r="H417" s="239"/>
      <c r="I417" s="356">
        <v>26</v>
      </c>
      <c r="J417" s="532"/>
      <c r="K417" s="307">
        <f>I417*J417</f>
        <v>0</v>
      </c>
      <c r="L417" s="355"/>
    </row>
    <row r="418" spans="1:25" ht="12.95" customHeight="1">
      <c r="A418" s="246" t="s">
        <v>574</v>
      </c>
      <c r="C418" s="350">
        <v>10.5</v>
      </c>
      <c r="D418" s="537"/>
      <c r="E418" s="307">
        <f t="shared" si="67"/>
        <v>0</v>
      </c>
      <c r="F418" s="302"/>
      <c r="G418" s="266" t="s">
        <v>196</v>
      </c>
      <c r="H418" s="258"/>
      <c r="I418" s="348">
        <v>29</v>
      </c>
      <c r="J418" s="309"/>
      <c r="K418" s="307">
        <f>I413*J413</f>
        <v>0</v>
      </c>
      <c r="L418" s="355"/>
    </row>
    <row r="419" spans="1:25" ht="12.95" customHeight="1">
      <c r="A419" s="246" t="s">
        <v>575</v>
      </c>
      <c r="C419" s="350">
        <v>14</v>
      </c>
      <c r="D419" s="541"/>
      <c r="E419" s="307">
        <f t="shared" si="67"/>
        <v>0</v>
      </c>
      <c r="F419" s="302"/>
      <c r="G419" s="255" t="s">
        <v>1014</v>
      </c>
      <c r="H419" s="258"/>
      <c r="I419" s="348">
        <v>37.4</v>
      </c>
      <c r="J419" s="309"/>
      <c r="K419" s="310">
        <f>I415*J415</f>
        <v>0</v>
      </c>
      <c r="L419" s="355"/>
    </row>
    <row r="420" spans="1:25" ht="12.95" customHeight="1">
      <c r="A420" s="213" t="s">
        <v>576</v>
      </c>
      <c r="B420" s="237"/>
      <c r="C420" s="100">
        <v>16.5</v>
      </c>
      <c r="D420" s="532"/>
      <c r="E420" s="307">
        <f t="shared" si="67"/>
        <v>0</v>
      </c>
      <c r="G420" s="266" t="s">
        <v>1074</v>
      </c>
      <c r="H420" s="258"/>
      <c r="I420" s="348">
        <v>40</v>
      </c>
      <c r="J420" s="309"/>
      <c r="K420" s="307">
        <f>I419*J419</f>
        <v>0</v>
      </c>
      <c r="L420" s="355"/>
    </row>
    <row r="421" spans="1:25" ht="12.95" customHeight="1">
      <c r="A421" s="213" t="s">
        <v>577</v>
      </c>
      <c r="B421" s="237"/>
      <c r="C421" s="100">
        <v>17.5</v>
      </c>
      <c r="D421" s="532"/>
      <c r="E421" s="307">
        <f t="shared" si="67"/>
        <v>0</v>
      </c>
      <c r="G421" s="266" t="s">
        <v>238</v>
      </c>
      <c r="H421" s="258"/>
      <c r="I421" s="348">
        <v>40.5</v>
      </c>
      <c r="J421" s="309"/>
      <c r="K421" s="310">
        <f>I421*J421</f>
        <v>0</v>
      </c>
      <c r="L421" s="355"/>
    </row>
    <row r="422" spans="1:25" ht="12.95" customHeight="1" thickBot="1">
      <c r="A422" s="231"/>
      <c r="B422" s="239"/>
      <c r="C422" s="99"/>
      <c r="D422" s="533"/>
      <c r="E422" s="302"/>
      <c r="G422" s="266" t="s">
        <v>1033</v>
      </c>
      <c r="H422" s="258"/>
      <c r="I422" s="348">
        <v>72</v>
      </c>
      <c r="J422" s="309"/>
      <c r="K422" s="307">
        <f>I418*J418</f>
        <v>0</v>
      </c>
      <c r="L422" s="355"/>
    </row>
    <row r="423" spans="1:25" ht="12.95" customHeight="1" thickBot="1">
      <c r="A423" s="244" t="s">
        <v>582</v>
      </c>
      <c r="B423" s="319"/>
      <c r="C423" s="300"/>
      <c r="D423" s="534"/>
      <c r="E423" s="303"/>
      <c r="G423" s="244" t="s">
        <v>864</v>
      </c>
      <c r="H423" s="319"/>
      <c r="I423" s="300"/>
      <c r="J423" s="495"/>
      <c r="K423" s="303"/>
      <c r="L423" s="355"/>
    </row>
    <row r="424" spans="1:25" ht="12.95" customHeight="1">
      <c r="A424" s="566" t="s">
        <v>1108</v>
      </c>
      <c r="B424" s="258" t="s">
        <v>571</v>
      </c>
      <c r="C424" s="100">
        <v>7</v>
      </c>
      <c r="D424" s="532"/>
      <c r="E424" s="307">
        <f t="shared" ref="E424:E429" si="69">C424*D424</f>
        <v>0</v>
      </c>
      <c r="G424" s="266" t="s">
        <v>19</v>
      </c>
      <c r="H424" s="258"/>
      <c r="I424" s="359">
        <v>8</v>
      </c>
      <c r="J424" s="309"/>
      <c r="K424" s="310">
        <f t="shared" ref="K424:K428" si="70">I424*J424</f>
        <v>0</v>
      </c>
      <c r="L424" s="355"/>
    </row>
    <row r="425" spans="1:25" ht="12.95" customHeight="1">
      <c r="A425" s="213" t="s">
        <v>250</v>
      </c>
      <c r="B425" s="237" t="s">
        <v>570</v>
      </c>
      <c r="C425" s="356">
        <v>14.3</v>
      </c>
      <c r="D425" s="532"/>
      <c r="E425" s="307">
        <f t="shared" si="69"/>
        <v>0</v>
      </c>
      <c r="G425" s="266" t="s">
        <v>1030</v>
      </c>
      <c r="H425" s="258"/>
      <c r="I425" s="359">
        <v>7.65</v>
      </c>
      <c r="J425" s="309"/>
      <c r="K425" s="310">
        <f t="shared" si="70"/>
        <v>0</v>
      </c>
      <c r="L425" s="355"/>
    </row>
    <row r="426" spans="1:25" ht="12.95" customHeight="1">
      <c r="A426" s="247" t="s">
        <v>251</v>
      </c>
      <c r="B426" s="237" t="s">
        <v>570</v>
      </c>
      <c r="C426" s="356">
        <v>15.35</v>
      </c>
      <c r="D426" s="532"/>
      <c r="E426" s="307">
        <f t="shared" si="69"/>
        <v>0</v>
      </c>
      <c r="G426" s="422" t="s">
        <v>1117</v>
      </c>
      <c r="H426" s="258"/>
      <c r="I426" s="348">
        <v>8.6</v>
      </c>
      <c r="J426" s="309"/>
      <c r="K426" s="310">
        <f t="shared" si="70"/>
        <v>0</v>
      </c>
      <c r="L426" s="355"/>
    </row>
    <row r="427" spans="1:25" ht="12.95" customHeight="1">
      <c r="A427" s="559" t="s">
        <v>1028</v>
      </c>
      <c r="B427" s="258" t="s">
        <v>571</v>
      </c>
      <c r="C427" s="100">
        <v>30</v>
      </c>
      <c r="D427" s="532"/>
      <c r="E427" s="307">
        <f t="shared" si="69"/>
        <v>0</v>
      </c>
      <c r="G427" s="243" t="s">
        <v>1075</v>
      </c>
      <c r="H427" s="258"/>
      <c r="I427" s="423">
        <v>14</v>
      </c>
      <c r="J427" s="309"/>
      <c r="K427" s="310">
        <f t="shared" si="70"/>
        <v>0</v>
      </c>
      <c r="L427" s="355"/>
    </row>
    <row r="428" spans="1:25" ht="12.95" customHeight="1">
      <c r="A428" s="559" t="s">
        <v>1029</v>
      </c>
      <c r="B428" s="237" t="s">
        <v>570</v>
      </c>
      <c r="C428" s="356">
        <v>28</v>
      </c>
      <c r="D428" s="532"/>
      <c r="E428" s="307">
        <f t="shared" si="69"/>
        <v>0</v>
      </c>
      <c r="G428" s="243" t="s">
        <v>1076</v>
      </c>
      <c r="H428" s="258"/>
      <c r="I428" s="348">
        <v>16</v>
      </c>
      <c r="J428" s="309"/>
      <c r="K428" s="310">
        <f t="shared" si="70"/>
        <v>0</v>
      </c>
      <c r="L428" s="355"/>
    </row>
    <row r="429" spans="1:25" ht="12.95" customHeight="1" thickBot="1">
      <c r="A429" s="213" t="s">
        <v>1022</v>
      </c>
      <c r="B429" s="258" t="s">
        <v>571</v>
      </c>
      <c r="C429" s="100">
        <v>15</v>
      </c>
      <c r="D429" s="532"/>
      <c r="E429" s="310">
        <f t="shared" si="69"/>
        <v>0</v>
      </c>
      <c r="G429" s="341"/>
      <c r="H429" s="342"/>
      <c r="I429" s="362"/>
      <c r="J429" s="464"/>
      <c r="K429" s="302"/>
      <c r="L429" s="355"/>
      <c r="T429" s="302"/>
      <c r="U429" s="278"/>
      <c r="V429" s="278"/>
      <c r="W429" s="290"/>
      <c r="X429" s="280"/>
      <c r="Y429" s="291"/>
    </row>
    <row r="430" spans="1:25" ht="12.95" customHeight="1" thickBot="1">
      <c r="A430" s="244" t="s">
        <v>579</v>
      </c>
      <c r="B430" s="319"/>
      <c r="C430" s="300"/>
      <c r="D430" s="534"/>
      <c r="E430" s="301"/>
      <c r="F430" s="302"/>
      <c r="G430" s="244" t="s">
        <v>865</v>
      </c>
      <c r="H430" s="319"/>
      <c r="I430" s="300"/>
      <c r="J430" s="495"/>
      <c r="K430" s="303"/>
      <c r="L430" s="355"/>
      <c r="T430" s="302"/>
    </row>
    <row r="431" spans="1:25" ht="12.95" customHeight="1">
      <c r="A431" s="241" t="s">
        <v>580</v>
      </c>
      <c r="C431" s="407">
        <v>13.5</v>
      </c>
      <c r="E431" s="307">
        <f t="shared" ref="E431:E439" si="71">C431*D431</f>
        <v>0</v>
      </c>
      <c r="F431" s="302"/>
      <c r="G431" s="265" t="s">
        <v>1021</v>
      </c>
      <c r="H431" s="331"/>
      <c r="I431" s="215">
        <v>14</v>
      </c>
      <c r="J431" s="320"/>
      <c r="K431" s="310">
        <f t="shared" ref="K431:K438" si="72">I431*J431</f>
        <v>0</v>
      </c>
      <c r="L431" s="355"/>
      <c r="T431" s="302"/>
    </row>
    <row r="432" spans="1:25" ht="12.95" customHeight="1">
      <c r="A432" s="241" t="s">
        <v>581</v>
      </c>
      <c r="C432" s="407">
        <v>15.5</v>
      </c>
      <c r="E432" s="307">
        <f t="shared" si="71"/>
        <v>0</v>
      </c>
      <c r="F432" s="302"/>
      <c r="G432" s="265" t="s">
        <v>1020</v>
      </c>
      <c r="H432" s="331"/>
      <c r="I432" s="215">
        <v>19.899999999999999</v>
      </c>
      <c r="J432" s="309"/>
      <c r="K432" s="310">
        <f t="shared" si="72"/>
        <v>0</v>
      </c>
      <c r="L432" s="355"/>
      <c r="T432" s="302"/>
    </row>
    <row r="433" spans="1:20" ht="12.95" customHeight="1">
      <c r="A433" s="241" t="s">
        <v>1025</v>
      </c>
      <c r="B433" s="262"/>
      <c r="C433" s="407">
        <v>13.5</v>
      </c>
      <c r="D433" s="535"/>
      <c r="E433" s="307">
        <f t="shared" si="71"/>
        <v>0</v>
      </c>
      <c r="F433" s="302"/>
      <c r="G433" s="266" t="s">
        <v>174</v>
      </c>
      <c r="H433" s="258"/>
      <c r="I433" s="348">
        <v>25</v>
      </c>
      <c r="J433" s="309"/>
      <c r="K433" s="310">
        <f t="shared" si="72"/>
        <v>0</v>
      </c>
      <c r="L433" s="355"/>
      <c r="T433" s="302"/>
    </row>
    <row r="434" spans="1:20" ht="12.95" customHeight="1">
      <c r="A434" s="213" t="s">
        <v>1023</v>
      </c>
      <c r="B434" s="237"/>
      <c r="C434" s="100">
        <v>18.5</v>
      </c>
      <c r="D434" s="532"/>
      <c r="E434" s="307">
        <f t="shared" si="71"/>
        <v>0</v>
      </c>
      <c r="F434" s="302"/>
      <c r="G434" s="266" t="s">
        <v>278</v>
      </c>
      <c r="H434" s="258"/>
      <c r="I434" s="348">
        <v>15.5</v>
      </c>
      <c r="J434" s="309"/>
      <c r="K434" s="310">
        <f t="shared" si="72"/>
        <v>0</v>
      </c>
      <c r="L434" s="355"/>
      <c r="T434" s="403"/>
    </row>
    <row r="435" spans="1:20" ht="12.95" customHeight="1">
      <c r="A435" s="213" t="s">
        <v>171</v>
      </c>
      <c r="B435" s="237"/>
      <c r="C435" s="100">
        <v>14</v>
      </c>
      <c r="D435" s="532"/>
      <c r="E435" s="307">
        <f t="shared" si="71"/>
        <v>0</v>
      </c>
      <c r="F435" s="302"/>
      <c r="G435" s="266" t="s">
        <v>1019</v>
      </c>
      <c r="H435" s="258"/>
      <c r="I435" s="348">
        <v>31.5</v>
      </c>
      <c r="J435" s="309"/>
      <c r="K435" s="310">
        <f t="shared" si="72"/>
        <v>0</v>
      </c>
      <c r="L435" s="355"/>
      <c r="T435" s="302"/>
    </row>
    <row r="436" spans="1:20" ht="12.95" customHeight="1">
      <c r="A436" s="568" t="s">
        <v>1024</v>
      </c>
      <c r="B436" s="569"/>
      <c r="C436" s="94">
        <v>21.3</v>
      </c>
      <c r="D436" s="538"/>
      <c r="E436" s="307">
        <f t="shared" si="71"/>
        <v>0</v>
      </c>
      <c r="F436" s="302"/>
      <c r="G436" s="266" t="s">
        <v>237</v>
      </c>
      <c r="H436" s="258"/>
      <c r="I436" s="348">
        <v>27</v>
      </c>
      <c r="J436" s="309"/>
      <c r="K436" s="310">
        <f t="shared" si="72"/>
        <v>0</v>
      </c>
      <c r="L436" s="355"/>
      <c r="T436" s="302"/>
    </row>
    <row r="437" spans="1:20" ht="12.95" customHeight="1">
      <c r="A437" s="247" t="s">
        <v>1017</v>
      </c>
      <c r="B437" s="237"/>
      <c r="C437" s="356">
        <v>80</v>
      </c>
      <c r="D437" s="532"/>
      <c r="E437" s="307">
        <f t="shared" si="71"/>
        <v>0</v>
      </c>
      <c r="F437" s="302"/>
      <c r="G437" s="419" t="s">
        <v>175</v>
      </c>
      <c r="H437" s="329"/>
      <c r="I437" s="348">
        <v>52</v>
      </c>
      <c r="J437" s="309"/>
      <c r="K437" s="310">
        <f t="shared" si="72"/>
        <v>0</v>
      </c>
      <c r="L437" s="355"/>
      <c r="T437" s="302"/>
    </row>
    <row r="438" spans="1:20" ht="12.95" customHeight="1" thickBot="1">
      <c r="A438" s="247" t="s">
        <v>1013</v>
      </c>
      <c r="B438" s="237"/>
      <c r="C438" s="356">
        <v>98</v>
      </c>
      <c r="D438" s="309"/>
      <c r="E438" s="307">
        <f t="shared" si="71"/>
        <v>0</v>
      </c>
      <c r="F438" s="302"/>
      <c r="G438" s="266" t="s">
        <v>277</v>
      </c>
      <c r="H438" s="258"/>
      <c r="I438" s="348">
        <v>99.5</v>
      </c>
      <c r="J438" s="309"/>
      <c r="K438" s="310">
        <f t="shared" si="72"/>
        <v>0</v>
      </c>
      <c r="L438" s="355"/>
      <c r="T438" s="302"/>
    </row>
    <row r="439" spans="1:20" ht="12.95" customHeight="1" thickBot="1">
      <c r="A439" s="247" t="s">
        <v>1018</v>
      </c>
      <c r="B439" s="237"/>
      <c r="C439" s="356">
        <v>106</v>
      </c>
      <c r="D439" s="532"/>
      <c r="E439" s="310">
        <f t="shared" si="71"/>
        <v>0</v>
      </c>
      <c r="F439" s="302"/>
      <c r="G439" s="244" t="s">
        <v>866</v>
      </c>
      <c r="H439" s="319"/>
      <c r="I439" s="300"/>
      <c r="J439" s="495"/>
      <c r="K439" s="303"/>
      <c r="L439" s="355"/>
    </row>
    <row r="440" spans="1:20" ht="12.95" customHeight="1" thickBot="1">
      <c r="A440" s="244" t="s">
        <v>583</v>
      </c>
      <c r="B440" s="319"/>
      <c r="C440" s="300"/>
      <c r="D440" s="534"/>
      <c r="E440" s="303"/>
      <c r="F440" s="302"/>
      <c r="G440" s="213" t="s">
        <v>249</v>
      </c>
      <c r="H440" s="258" t="s">
        <v>1077</v>
      </c>
      <c r="I440" s="100">
        <v>8.4</v>
      </c>
      <c r="J440" s="309"/>
      <c r="K440" s="310">
        <f>I440*J440</f>
        <v>0</v>
      </c>
      <c r="L440" s="355"/>
    </row>
    <row r="441" spans="1:20" ht="12.95" customHeight="1">
      <c r="A441" s="243" t="s">
        <v>585</v>
      </c>
      <c r="B441" s="258" t="s">
        <v>571</v>
      </c>
      <c r="C441" s="348">
        <v>7</v>
      </c>
      <c r="D441" s="532"/>
      <c r="E441" s="310">
        <f t="shared" ref="E441:E446" si="73">C441*D441</f>
        <v>0</v>
      </c>
      <c r="F441" s="302"/>
      <c r="G441" s="213" t="s">
        <v>248</v>
      </c>
      <c r="H441" s="258" t="s">
        <v>1077</v>
      </c>
      <c r="I441" s="100">
        <v>6.8</v>
      </c>
      <c r="J441" s="309"/>
      <c r="K441" s="310">
        <f>I441*J441</f>
        <v>0</v>
      </c>
      <c r="L441" s="355"/>
    </row>
    <row r="442" spans="1:20" ht="12.95" customHeight="1">
      <c r="A442" s="243" t="s">
        <v>292</v>
      </c>
      <c r="B442" s="258" t="s">
        <v>571</v>
      </c>
      <c r="C442" s="348">
        <v>13.5</v>
      </c>
      <c r="D442" s="532"/>
      <c r="E442" s="310">
        <f t="shared" si="73"/>
        <v>0</v>
      </c>
      <c r="F442" s="302"/>
      <c r="G442" s="213" t="s">
        <v>257</v>
      </c>
      <c r="H442" s="258" t="s">
        <v>1077</v>
      </c>
      <c r="I442" s="100">
        <v>6.75</v>
      </c>
      <c r="J442" s="309"/>
      <c r="K442" s="310">
        <f>I442*J442</f>
        <v>0</v>
      </c>
      <c r="L442" s="355"/>
    </row>
    <row r="443" spans="1:20" ht="12.95" customHeight="1">
      <c r="A443" s="243" t="s">
        <v>243</v>
      </c>
      <c r="B443" s="258" t="s">
        <v>571</v>
      </c>
      <c r="C443" s="348">
        <v>14.3</v>
      </c>
      <c r="D443" s="532"/>
      <c r="E443" s="310">
        <f t="shared" si="73"/>
        <v>0</v>
      </c>
      <c r="F443" s="302"/>
      <c r="G443" s="241" t="s">
        <v>1027</v>
      </c>
      <c r="H443" s="258" t="s">
        <v>1077</v>
      </c>
      <c r="I443" s="100">
        <v>13</v>
      </c>
      <c r="J443" s="309"/>
      <c r="K443" s="310">
        <f>I443*J443</f>
        <v>0</v>
      </c>
      <c r="L443" s="355"/>
    </row>
    <row r="444" spans="1:20" ht="12.95" customHeight="1">
      <c r="A444" s="243" t="s">
        <v>584</v>
      </c>
      <c r="B444" s="258" t="s">
        <v>571</v>
      </c>
      <c r="C444" s="348">
        <v>11.5</v>
      </c>
      <c r="D444" s="532"/>
      <c r="E444" s="310">
        <f t="shared" si="73"/>
        <v>0</v>
      </c>
      <c r="F444" s="302"/>
      <c r="G444" s="241" t="s">
        <v>1026</v>
      </c>
      <c r="H444" s="258" t="s">
        <v>1077</v>
      </c>
      <c r="I444" s="120">
        <v>17.25</v>
      </c>
      <c r="J444" s="309"/>
      <c r="K444" s="310">
        <f t="shared" ref="K444" si="74">I444*J444</f>
        <v>0</v>
      </c>
      <c r="L444" s="355"/>
      <c r="M444" s="338"/>
    </row>
    <row r="445" spans="1:20" ht="12.95" customHeight="1">
      <c r="A445" s="266" t="s">
        <v>244</v>
      </c>
      <c r="B445" s="258" t="s">
        <v>571</v>
      </c>
      <c r="C445" s="348">
        <v>47</v>
      </c>
      <c r="D445" s="532"/>
      <c r="E445" s="310">
        <f t="shared" si="73"/>
        <v>0</v>
      </c>
      <c r="F445" s="281"/>
      <c r="G445" s="213" t="s">
        <v>253</v>
      </c>
      <c r="H445" s="258" t="s">
        <v>1077</v>
      </c>
      <c r="I445" s="100">
        <v>11.15</v>
      </c>
      <c r="J445" s="309"/>
      <c r="K445" s="310">
        <f>I445*J445</f>
        <v>0</v>
      </c>
      <c r="L445" s="355"/>
    </row>
    <row r="446" spans="1:20" ht="12.95" customHeight="1" thickBot="1">
      <c r="A446" s="243" t="s">
        <v>293</v>
      </c>
      <c r="B446" s="258" t="s">
        <v>570</v>
      </c>
      <c r="C446" s="348">
        <v>13.8</v>
      </c>
      <c r="D446" s="532"/>
      <c r="E446" s="310">
        <f t="shared" si="73"/>
        <v>0</v>
      </c>
      <c r="F446" s="281"/>
      <c r="G446" s="265" t="s">
        <v>252</v>
      </c>
      <c r="H446" s="331" t="s">
        <v>1078</v>
      </c>
      <c r="I446" s="215">
        <v>14.8</v>
      </c>
      <c r="J446" s="320"/>
      <c r="K446" s="558">
        <f>I446*J446</f>
        <v>0</v>
      </c>
      <c r="L446" s="355"/>
    </row>
    <row r="447" spans="1:20" ht="12.95" customHeight="1" thickBot="1">
      <c r="A447" s="244" t="s">
        <v>45</v>
      </c>
      <c r="B447" s="319"/>
      <c r="C447" s="300"/>
      <c r="D447" s="534"/>
      <c r="E447" s="301"/>
      <c r="F447" s="281"/>
      <c r="G447" s="244" t="s">
        <v>45</v>
      </c>
      <c r="H447" s="319"/>
      <c r="I447" s="300"/>
      <c r="J447" s="495"/>
      <c r="K447" s="301"/>
      <c r="L447" s="355"/>
    </row>
    <row r="448" spans="1:20" ht="12.95" customHeight="1">
      <c r="A448" s="241" t="s">
        <v>586</v>
      </c>
      <c r="B448" s="262"/>
      <c r="C448" s="120">
        <v>14.5</v>
      </c>
      <c r="D448" s="535"/>
      <c r="E448" s="307">
        <f t="shared" ref="E448:E456" si="75">C448*D448</f>
        <v>0</v>
      </c>
      <c r="F448" s="302"/>
      <c r="G448" s="265" t="s">
        <v>42</v>
      </c>
      <c r="H448" s="331"/>
      <c r="I448" s="215">
        <v>51.7</v>
      </c>
      <c r="J448" s="320"/>
      <c r="K448" s="310">
        <f t="shared" ref="K448:K455" si="76">I448*J448</f>
        <v>0</v>
      </c>
      <c r="L448" s="355"/>
    </row>
    <row r="449" spans="1:12" ht="12.95" customHeight="1">
      <c r="A449" s="213" t="s">
        <v>587</v>
      </c>
      <c r="B449" s="237"/>
      <c r="C449" s="100">
        <v>12.5</v>
      </c>
      <c r="D449" s="532"/>
      <c r="E449" s="307">
        <f t="shared" si="75"/>
        <v>0</v>
      </c>
      <c r="F449" s="302"/>
      <c r="G449" s="243" t="s">
        <v>44</v>
      </c>
      <c r="H449" s="258"/>
      <c r="I449" s="78">
        <v>81.7</v>
      </c>
      <c r="J449" s="309"/>
      <c r="K449" s="310">
        <f t="shared" si="76"/>
        <v>0</v>
      </c>
      <c r="L449" s="355"/>
    </row>
    <row r="450" spans="1:12" ht="12.95" customHeight="1">
      <c r="A450" s="213" t="s">
        <v>254</v>
      </c>
      <c r="B450" s="237"/>
      <c r="C450" s="100">
        <v>11.5</v>
      </c>
      <c r="D450" s="532"/>
      <c r="E450" s="307">
        <f t="shared" si="75"/>
        <v>0</v>
      </c>
      <c r="F450" s="302"/>
      <c r="G450" s="266" t="s">
        <v>177</v>
      </c>
      <c r="H450" s="258"/>
      <c r="I450" s="78">
        <v>52</v>
      </c>
      <c r="J450" s="309"/>
      <c r="K450" s="310">
        <f t="shared" si="76"/>
        <v>0</v>
      </c>
      <c r="L450" s="355"/>
    </row>
    <row r="451" spans="1:12" ht="12.95" customHeight="1">
      <c r="A451" s="213" t="s">
        <v>52</v>
      </c>
      <c r="B451" s="237"/>
      <c r="C451" s="100">
        <v>20.5</v>
      </c>
      <c r="D451" s="532"/>
      <c r="E451" s="307">
        <f t="shared" si="75"/>
        <v>0</v>
      </c>
      <c r="F451" s="302"/>
      <c r="G451" s="243" t="s">
        <v>43</v>
      </c>
      <c r="H451" s="258"/>
      <c r="I451" s="78">
        <v>59</v>
      </c>
      <c r="J451" s="309"/>
      <c r="K451" s="310">
        <f t="shared" si="76"/>
        <v>0</v>
      </c>
      <c r="L451" s="355"/>
    </row>
    <row r="452" spans="1:12" ht="12.95" customHeight="1">
      <c r="A452" s="213" t="s">
        <v>53</v>
      </c>
      <c r="B452" s="237"/>
      <c r="C452" s="100">
        <v>26.9</v>
      </c>
      <c r="D452" s="532"/>
      <c r="E452" s="307">
        <f t="shared" si="75"/>
        <v>0</v>
      </c>
      <c r="F452" s="302"/>
      <c r="G452" s="243" t="s">
        <v>176</v>
      </c>
      <c r="H452" s="258"/>
      <c r="I452" s="78">
        <v>44.7</v>
      </c>
      <c r="J452" s="309"/>
      <c r="K452" s="310">
        <f t="shared" si="76"/>
        <v>0</v>
      </c>
      <c r="L452" s="355"/>
    </row>
    <row r="453" spans="1:12" ht="12.95" customHeight="1">
      <c r="A453" s="213" t="s">
        <v>178</v>
      </c>
      <c r="B453" s="237"/>
      <c r="C453" s="100">
        <v>32.5</v>
      </c>
      <c r="D453" s="532"/>
      <c r="E453" s="307">
        <f t="shared" si="75"/>
        <v>0</v>
      </c>
      <c r="F453" s="302"/>
      <c r="G453" s="266" t="s">
        <v>2</v>
      </c>
      <c r="H453" s="258"/>
      <c r="I453" s="78">
        <v>98</v>
      </c>
      <c r="J453" s="309"/>
      <c r="K453" s="310">
        <f t="shared" si="76"/>
        <v>0</v>
      </c>
      <c r="L453" s="355"/>
    </row>
    <row r="454" spans="1:12" ht="12.95" customHeight="1">
      <c r="A454" s="213" t="s">
        <v>179</v>
      </c>
      <c r="B454" s="237"/>
      <c r="C454" s="100">
        <v>42</v>
      </c>
      <c r="D454" s="532"/>
      <c r="E454" s="307">
        <f t="shared" si="75"/>
        <v>0</v>
      </c>
      <c r="F454" s="302"/>
      <c r="G454" s="243" t="s">
        <v>208</v>
      </c>
      <c r="H454" s="426"/>
      <c r="I454" s="78">
        <v>79</v>
      </c>
      <c r="J454" s="498"/>
      <c r="K454" s="310">
        <f t="shared" si="76"/>
        <v>0</v>
      </c>
      <c r="L454" s="355"/>
    </row>
    <row r="455" spans="1:12" ht="12.95" customHeight="1">
      <c r="A455" s="247" t="s">
        <v>1</v>
      </c>
      <c r="B455" s="237"/>
      <c r="C455" s="100">
        <v>40.9</v>
      </c>
      <c r="D455" s="532"/>
      <c r="E455" s="307">
        <f t="shared" si="75"/>
        <v>0</v>
      </c>
      <c r="F455" s="302"/>
      <c r="G455" s="243" t="s">
        <v>209</v>
      </c>
      <c r="H455" s="426"/>
      <c r="I455" s="78">
        <v>126</v>
      </c>
      <c r="J455" s="498"/>
      <c r="K455" s="310">
        <f t="shared" si="76"/>
        <v>0</v>
      </c>
      <c r="L455" s="355"/>
    </row>
    <row r="456" spans="1:12" ht="12.95" customHeight="1" thickBot="1">
      <c r="A456" s="213" t="s">
        <v>41</v>
      </c>
      <c r="B456" s="237"/>
      <c r="C456" s="100">
        <v>49.7</v>
      </c>
      <c r="D456" s="532"/>
      <c r="E456" s="307">
        <f t="shared" si="75"/>
        <v>0</v>
      </c>
      <c r="F456" s="302"/>
      <c r="G456" s="341"/>
      <c r="H456" s="427"/>
      <c r="I456" s="428"/>
      <c r="J456" s="514"/>
      <c r="K456" s="302"/>
      <c r="L456" s="355"/>
    </row>
    <row r="457" spans="1:12" ht="12.95" customHeight="1" thickBot="1">
      <c r="A457" s="244" t="s">
        <v>867</v>
      </c>
      <c r="B457" s="319"/>
      <c r="C457" s="300"/>
      <c r="D457" s="534"/>
      <c r="E457" s="301"/>
      <c r="F457" s="322"/>
      <c r="G457" s="244" t="s">
        <v>867</v>
      </c>
      <c r="H457" s="319"/>
      <c r="I457" s="300"/>
      <c r="J457" s="495"/>
      <c r="K457" s="301"/>
      <c r="L457" s="355"/>
    </row>
    <row r="458" spans="1:12" ht="12.95" customHeight="1">
      <c r="A458" s="248" t="s">
        <v>588</v>
      </c>
      <c r="B458" s="237"/>
      <c r="C458" s="100">
        <v>2.5499999999999998</v>
      </c>
      <c r="D458" s="532"/>
      <c r="E458" s="307">
        <f t="shared" ref="E458:E488" si="77">C458*D458</f>
        <v>0</v>
      </c>
      <c r="F458" s="322"/>
      <c r="G458" s="245" t="s">
        <v>870</v>
      </c>
      <c r="H458" s="329"/>
      <c r="I458" s="217">
        <v>2.2999999999999998</v>
      </c>
      <c r="J458" s="309"/>
      <c r="K458" s="310">
        <f t="shared" ref="K458:K487" si="78">I458*J458</f>
        <v>0</v>
      </c>
      <c r="L458" s="355"/>
    </row>
    <row r="459" spans="1:12" ht="12.95" customHeight="1">
      <c r="A459" s="245" t="s">
        <v>589</v>
      </c>
      <c r="B459" s="237"/>
      <c r="C459" s="100">
        <v>6.8</v>
      </c>
      <c r="D459" s="532"/>
      <c r="E459" s="307">
        <f t="shared" si="77"/>
        <v>0</v>
      </c>
      <c r="F459" s="322"/>
      <c r="G459" s="245" t="s">
        <v>873</v>
      </c>
      <c r="H459" s="258" t="s">
        <v>114</v>
      </c>
      <c r="I459" s="217">
        <v>1.6</v>
      </c>
      <c r="J459" s="309"/>
      <c r="K459" s="310">
        <f t="shared" si="78"/>
        <v>0</v>
      </c>
      <c r="L459" s="355"/>
    </row>
    <row r="460" spans="1:12" ht="12.95" customHeight="1">
      <c r="A460" s="245" t="s">
        <v>590</v>
      </c>
      <c r="B460" s="237"/>
      <c r="C460" s="100">
        <v>3.5</v>
      </c>
      <c r="D460" s="532"/>
      <c r="E460" s="307">
        <f t="shared" si="77"/>
        <v>0</v>
      </c>
      <c r="F460" s="322"/>
      <c r="G460" s="245" t="s">
        <v>874</v>
      </c>
      <c r="H460" s="258" t="s">
        <v>114</v>
      </c>
      <c r="I460" s="348">
        <v>1.78</v>
      </c>
      <c r="J460" s="309"/>
      <c r="K460" s="310">
        <f t="shared" si="78"/>
        <v>0</v>
      </c>
      <c r="L460" s="355"/>
    </row>
    <row r="461" spans="1:12" ht="12.95" customHeight="1">
      <c r="A461" s="245" t="s">
        <v>591</v>
      </c>
      <c r="B461" s="237"/>
      <c r="C461" s="100">
        <v>2.1</v>
      </c>
      <c r="D461" s="532"/>
      <c r="E461" s="307">
        <f t="shared" si="77"/>
        <v>0</v>
      </c>
      <c r="F461" s="302"/>
      <c r="G461" s="245" t="s">
        <v>986</v>
      </c>
      <c r="H461" s="258" t="s">
        <v>114</v>
      </c>
      <c r="I461" s="348">
        <v>2.85</v>
      </c>
      <c r="J461" s="309"/>
      <c r="K461" s="310">
        <f t="shared" ref="K461" si="79">I461*J461</f>
        <v>0</v>
      </c>
      <c r="L461" s="355"/>
    </row>
    <row r="462" spans="1:12" ht="12.95" customHeight="1">
      <c r="A462" s="245" t="s">
        <v>592</v>
      </c>
      <c r="B462" s="237"/>
      <c r="C462" s="100">
        <v>2.2000000000000002</v>
      </c>
      <c r="D462" s="532"/>
      <c r="E462" s="307">
        <f t="shared" si="77"/>
        <v>0</v>
      </c>
      <c r="G462" s="489" t="s">
        <v>875</v>
      </c>
      <c r="H462" s="275" t="s">
        <v>212</v>
      </c>
      <c r="I462" s="430">
        <v>12.5</v>
      </c>
      <c r="J462" s="513"/>
      <c r="K462" s="310">
        <f t="shared" si="78"/>
        <v>0</v>
      </c>
      <c r="L462" s="355"/>
    </row>
    <row r="463" spans="1:12" ht="12.95" customHeight="1">
      <c r="A463" s="245" t="s">
        <v>593</v>
      </c>
      <c r="B463" s="237"/>
      <c r="C463" s="100">
        <v>0.9</v>
      </c>
      <c r="D463" s="532"/>
      <c r="E463" s="307">
        <f t="shared" si="77"/>
        <v>0</v>
      </c>
      <c r="F463" s="302"/>
      <c r="G463" s="245" t="s">
        <v>871</v>
      </c>
      <c r="H463" s="258"/>
      <c r="I463" s="78">
        <v>2.2599999999999998</v>
      </c>
      <c r="J463" s="309"/>
      <c r="K463" s="310">
        <f t="shared" si="78"/>
        <v>0</v>
      </c>
      <c r="L463" s="355"/>
    </row>
    <row r="464" spans="1:12" ht="12.95" customHeight="1">
      <c r="A464" s="245" t="s">
        <v>594</v>
      </c>
      <c r="B464" s="237"/>
      <c r="C464" s="100">
        <v>1.7</v>
      </c>
      <c r="D464" s="532"/>
      <c r="E464" s="307">
        <f t="shared" si="77"/>
        <v>0</v>
      </c>
      <c r="G464" s="245" t="s">
        <v>872</v>
      </c>
      <c r="H464" s="258"/>
      <c r="I464" s="78">
        <v>1.3</v>
      </c>
      <c r="J464" s="309"/>
      <c r="K464" s="310">
        <f t="shared" si="78"/>
        <v>0</v>
      </c>
      <c r="L464" s="355"/>
    </row>
    <row r="465" spans="1:18" ht="12.95" customHeight="1">
      <c r="A465" s="245" t="s">
        <v>595</v>
      </c>
      <c r="B465" s="237"/>
      <c r="C465" s="100">
        <v>2.1</v>
      </c>
      <c r="D465" s="532"/>
      <c r="E465" s="307">
        <f t="shared" si="77"/>
        <v>0</v>
      </c>
      <c r="G465" s="245" t="s">
        <v>877</v>
      </c>
      <c r="H465" s="258"/>
      <c r="I465" s="78">
        <v>1.38</v>
      </c>
      <c r="J465" s="309"/>
      <c r="K465" s="310">
        <f t="shared" si="78"/>
        <v>0</v>
      </c>
      <c r="L465" s="355"/>
    </row>
    <row r="466" spans="1:18" ht="12.95" customHeight="1" thickBot="1">
      <c r="A466" s="486"/>
      <c r="B466" s="239"/>
      <c r="C466" s="99"/>
      <c r="D466" s="533"/>
      <c r="E466" s="302"/>
      <c r="G466" s="486"/>
      <c r="H466" s="342"/>
      <c r="I466" s="228"/>
      <c r="J466" s="464"/>
      <c r="K466" s="302"/>
      <c r="L466" s="355"/>
    </row>
    <row r="467" spans="1:18" ht="12.95" customHeight="1" thickBot="1">
      <c r="A467" s="244" t="s">
        <v>867</v>
      </c>
      <c r="B467" s="319"/>
      <c r="C467" s="300"/>
      <c r="D467" s="534"/>
      <c r="E467" s="301"/>
      <c r="F467" s="302"/>
      <c r="G467" s="244" t="s">
        <v>867</v>
      </c>
      <c r="H467" s="319"/>
      <c r="I467" s="300"/>
      <c r="J467" s="495"/>
      <c r="K467" s="301"/>
      <c r="L467" s="355"/>
    </row>
    <row r="468" spans="1:18" ht="12.95" customHeight="1">
      <c r="A468" s="245" t="s">
        <v>596</v>
      </c>
      <c r="B468" s="237"/>
      <c r="C468" s="100">
        <v>1.61</v>
      </c>
      <c r="D468" s="532"/>
      <c r="E468" s="307">
        <f t="shared" si="77"/>
        <v>0</v>
      </c>
      <c r="F468" s="302"/>
      <c r="G468" s="243" t="s">
        <v>876</v>
      </c>
      <c r="H468" s="258"/>
      <c r="I468" s="78">
        <v>1.5</v>
      </c>
      <c r="J468" s="309"/>
      <c r="K468" s="310">
        <f t="shared" si="78"/>
        <v>0</v>
      </c>
      <c r="L468" s="355"/>
    </row>
    <row r="469" spans="1:18" ht="12.95" customHeight="1">
      <c r="A469" s="245" t="s">
        <v>597</v>
      </c>
      <c r="B469" s="237"/>
      <c r="C469" s="100">
        <v>2.15</v>
      </c>
      <c r="D469" s="532"/>
      <c r="E469" s="307">
        <f t="shared" si="77"/>
        <v>0</v>
      </c>
      <c r="F469" s="302"/>
      <c r="G469" s="245" t="s">
        <v>878</v>
      </c>
      <c r="H469" s="237" t="s">
        <v>159</v>
      </c>
      <c r="I469" s="78">
        <v>1.65</v>
      </c>
      <c r="J469" s="309"/>
      <c r="K469" s="310">
        <f t="shared" si="78"/>
        <v>0</v>
      </c>
      <c r="L469" s="355"/>
    </row>
    <row r="470" spans="1:18" ht="12.95" customHeight="1">
      <c r="A470" s="261" t="s">
        <v>598</v>
      </c>
      <c r="B470" s="237"/>
      <c r="C470" s="100">
        <v>5.22</v>
      </c>
      <c r="D470" s="532"/>
      <c r="E470" s="307">
        <f t="shared" si="77"/>
        <v>0</v>
      </c>
      <c r="F470" s="429"/>
      <c r="G470" s="245" t="s">
        <v>879</v>
      </c>
      <c r="H470" s="237" t="s">
        <v>159</v>
      </c>
      <c r="I470" s="78">
        <v>2.9</v>
      </c>
      <c r="J470" s="309"/>
      <c r="K470" s="310">
        <f t="shared" si="78"/>
        <v>0</v>
      </c>
      <c r="L470" s="355"/>
    </row>
    <row r="471" spans="1:18" ht="12.95" customHeight="1">
      <c r="A471" s="213" t="s">
        <v>599</v>
      </c>
      <c r="B471" s="237"/>
      <c r="C471" s="100">
        <v>4.03</v>
      </c>
      <c r="D471" s="532"/>
      <c r="E471" s="307">
        <f t="shared" si="77"/>
        <v>0</v>
      </c>
      <c r="F471" s="429"/>
      <c r="G471" s="245" t="s">
        <v>880</v>
      </c>
      <c r="H471" s="258" t="s">
        <v>212</v>
      </c>
      <c r="I471" s="78">
        <v>4.6500000000000004</v>
      </c>
      <c r="J471" s="309"/>
      <c r="K471" s="310">
        <f t="shared" si="78"/>
        <v>0</v>
      </c>
      <c r="L471" s="355"/>
    </row>
    <row r="472" spans="1:18" ht="12.95" customHeight="1">
      <c r="A472" s="251" t="s">
        <v>600</v>
      </c>
      <c r="B472" s="258"/>
      <c r="C472" s="100">
        <v>2.15</v>
      </c>
      <c r="D472" s="532"/>
      <c r="E472" s="307">
        <f t="shared" si="77"/>
        <v>0</v>
      </c>
      <c r="G472" s="245" t="s">
        <v>881</v>
      </c>
      <c r="H472" s="258" t="s">
        <v>977</v>
      </c>
      <c r="I472" s="348">
        <v>0.41</v>
      </c>
      <c r="J472" s="309"/>
      <c r="K472" s="310">
        <f t="shared" si="78"/>
        <v>0</v>
      </c>
      <c r="L472" s="355"/>
    </row>
    <row r="473" spans="1:18" ht="12.95" customHeight="1">
      <c r="A473" s="213" t="s">
        <v>601</v>
      </c>
      <c r="B473" s="237"/>
      <c r="C473" s="100">
        <v>3.5</v>
      </c>
      <c r="D473" s="532"/>
      <c r="E473" s="307">
        <f t="shared" si="77"/>
        <v>0</v>
      </c>
      <c r="F473" s="302"/>
      <c r="G473" s="245" t="s">
        <v>882</v>
      </c>
      <c r="H473" s="258" t="s">
        <v>224</v>
      </c>
      <c r="I473" s="78">
        <v>2.5</v>
      </c>
      <c r="J473" s="309"/>
      <c r="K473" s="310">
        <f t="shared" si="78"/>
        <v>0</v>
      </c>
      <c r="L473" s="355"/>
    </row>
    <row r="474" spans="1:18" ht="12.95" customHeight="1">
      <c r="A474" s="241" t="s">
        <v>602</v>
      </c>
      <c r="B474" s="262"/>
      <c r="C474" s="225">
        <v>4.95</v>
      </c>
      <c r="D474" s="535"/>
      <c r="E474" s="307">
        <f t="shared" si="77"/>
        <v>0</v>
      </c>
      <c r="F474" s="302"/>
      <c r="G474" s="245" t="s">
        <v>883</v>
      </c>
      <c r="H474" s="258" t="s">
        <v>284</v>
      </c>
      <c r="I474" s="78">
        <v>3.99</v>
      </c>
      <c r="J474" s="309"/>
      <c r="K474" s="310">
        <f t="shared" si="78"/>
        <v>0</v>
      </c>
      <c r="L474" s="355"/>
    </row>
    <row r="475" spans="1:18" ht="12.95" customHeight="1">
      <c r="A475" s="245" t="s">
        <v>603</v>
      </c>
      <c r="B475" s="237"/>
      <c r="C475" s="221">
        <v>1.68</v>
      </c>
      <c r="D475" s="532"/>
      <c r="E475" s="307">
        <f t="shared" si="77"/>
        <v>0</v>
      </c>
      <c r="F475" s="302"/>
      <c r="G475" s="245" t="s">
        <v>987</v>
      </c>
      <c r="H475" s="258" t="s">
        <v>114</v>
      </c>
      <c r="I475" s="78">
        <v>2.8</v>
      </c>
      <c r="J475" s="309"/>
      <c r="K475" s="310">
        <f t="shared" si="78"/>
        <v>0</v>
      </c>
      <c r="L475" s="355"/>
      <c r="M475" s="338"/>
      <c r="N475" s="338"/>
    </row>
    <row r="476" spans="1:18" ht="12.95" customHeight="1">
      <c r="A476" s="245" t="s">
        <v>604</v>
      </c>
      <c r="B476" s="237"/>
      <c r="C476" s="221">
        <v>2.1</v>
      </c>
      <c r="D476" s="532"/>
      <c r="E476" s="307">
        <f t="shared" si="77"/>
        <v>0</v>
      </c>
      <c r="F476" s="302"/>
      <c r="G476" s="245" t="s">
        <v>988</v>
      </c>
      <c r="H476" s="258" t="s">
        <v>114</v>
      </c>
      <c r="I476" s="78">
        <v>4.7</v>
      </c>
      <c r="J476" s="309"/>
      <c r="K476" s="310">
        <f t="shared" si="78"/>
        <v>0</v>
      </c>
      <c r="L476" s="355"/>
      <c r="M476" s="338"/>
      <c r="N476" s="338"/>
    </row>
    <row r="477" spans="1:18" ht="12.95" customHeight="1">
      <c r="A477" s="245" t="s">
        <v>605</v>
      </c>
      <c r="B477" s="237"/>
      <c r="C477" s="221">
        <v>2.5</v>
      </c>
      <c r="D477" s="532"/>
      <c r="E477" s="307">
        <f t="shared" si="77"/>
        <v>0</v>
      </c>
      <c r="F477" s="302"/>
      <c r="G477" s="245" t="s">
        <v>885</v>
      </c>
      <c r="H477" s="237" t="s">
        <v>159</v>
      </c>
      <c r="I477" s="78">
        <v>2.63</v>
      </c>
      <c r="J477" s="309"/>
      <c r="K477" s="310">
        <f t="shared" si="78"/>
        <v>0</v>
      </c>
      <c r="L477" s="355"/>
      <c r="M477" s="338"/>
      <c r="O477" s="338"/>
      <c r="P477" s="338"/>
      <c r="Q477" s="338"/>
      <c r="R477" s="338"/>
    </row>
    <row r="478" spans="1:18" ht="12.95" customHeight="1">
      <c r="A478" s="245" t="s">
        <v>980</v>
      </c>
      <c r="B478" s="237"/>
      <c r="C478" s="221">
        <v>2.6</v>
      </c>
      <c r="D478" s="532"/>
      <c r="E478" s="307">
        <f t="shared" si="77"/>
        <v>0</v>
      </c>
      <c r="F478" s="302"/>
      <c r="G478" s="276" t="s">
        <v>884</v>
      </c>
      <c r="H478" s="258" t="s">
        <v>213</v>
      </c>
      <c r="I478" s="78">
        <v>1.75</v>
      </c>
      <c r="J478" s="309"/>
      <c r="K478" s="310">
        <f t="shared" si="78"/>
        <v>0</v>
      </c>
      <c r="L478" s="355"/>
      <c r="M478" s="338"/>
      <c r="O478" s="338"/>
      <c r="P478" s="338"/>
      <c r="Q478" s="338"/>
      <c r="R478" s="338"/>
    </row>
    <row r="479" spans="1:18" ht="12.95" customHeight="1">
      <c r="A479" s="245" t="s">
        <v>606</v>
      </c>
      <c r="B479" s="237"/>
      <c r="C479" s="221">
        <v>2.75</v>
      </c>
      <c r="D479" s="532"/>
      <c r="E479" s="307">
        <f t="shared" si="77"/>
        <v>0</v>
      </c>
      <c r="F479" s="302"/>
      <c r="G479" s="276" t="s">
        <v>886</v>
      </c>
      <c r="H479" s="258" t="s">
        <v>114</v>
      </c>
      <c r="I479" s="78">
        <v>3.1</v>
      </c>
      <c r="J479" s="309"/>
      <c r="K479" s="310">
        <f t="shared" si="78"/>
        <v>0</v>
      </c>
      <c r="L479" s="355"/>
    </row>
    <row r="480" spans="1:18" ht="12.95" customHeight="1">
      <c r="A480" s="245" t="s">
        <v>607</v>
      </c>
      <c r="B480" s="237"/>
      <c r="C480" s="221">
        <v>1.2</v>
      </c>
      <c r="D480" s="532"/>
      <c r="E480" s="307">
        <f t="shared" si="77"/>
        <v>0</v>
      </c>
      <c r="F480" s="302"/>
      <c r="G480" s="245" t="s">
        <v>887</v>
      </c>
      <c r="H480" s="258" t="s">
        <v>213</v>
      </c>
      <c r="I480" s="78">
        <v>1.7</v>
      </c>
      <c r="J480" s="309"/>
      <c r="K480" s="310">
        <f t="shared" si="78"/>
        <v>0</v>
      </c>
      <c r="L480" s="355"/>
    </row>
    <row r="481" spans="1:17" ht="12.95" customHeight="1">
      <c r="A481" s="245" t="s">
        <v>608</v>
      </c>
      <c r="B481" s="237"/>
      <c r="C481" s="221">
        <v>0.88</v>
      </c>
      <c r="D481" s="532"/>
      <c r="E481" s="307">
        <f t="shared" si="77"/>
        <v>0</v>
      </c>
      <c r="F481" s="302"/>
      <c r="G481" s="245" t="s">
        <v>888</v>
      </c>
      <c r="H481" s="258" t="s">
        <v>978</v>
      </c>
      <c r="I481" s="78">
        <v>2.4</v>
      </c>
      <c r="J481" s="309"/>
      <c r="K481" s="310">
        <f t="shared" si="78"/>
        <v>0</v>
      </c>
      <c r="L481" s="355"/>
    </row>
    <row r="482" spans="1:17" ht="12.95" customHeight="1">
      <c r="A482" s="245" t="s">
        <v>1109</v>
      </c>
      <c r="B482" s="237"/>
      <c r="C482" s="221">
        <v>1.2</v>
      </c>
      <c r="D482" s="532"/>
      <c r="E482" s="307">
        <f t="shared" si="77"/>
        <v>0</v>
      </c>
      <c r="F482" s="302"/>
      <c r="G482" s="276" t="s">
        <v>889</v>
      </c>
      <c r="H482" s="258" t="s">
        <v>979</v>
      </c>
      <c r="I482" s="78">
        <v>2.98</v>
      </c>
      <c r="J482" s="309"/>
      <c r="K482" s="310">
        <f t="shared" si="78"/>
        <v>0</v>
      </c>
      <c r="L482" s="355"/>
    </row>
    <row r="483" spans="1:17" ht="12.95" customHeight="1">
      <c r="A483" s="245" t="s">
        <v>1110</v>
      </c>
      <c r="B483" s="237"/>
      <c r="C483" s="221">
        <v>0.95</v>
      </c>
      <c r="D483" s="532"/>
      <c r="E483" s="307">
        <f t="shared" si="77"/>
        <v>0</v>
      </c>
      <c r="F483" s="302"/>
      <c r="G483" s="245" t="s">
        <v>890</v>
      </c>
      <c r="H483" s="258" t="s">
        <v>214</v>
      </c>
      <c r="I483" s="78">
        <v>5.2</v>
      </c>
      <c r="J483" s="309"/>
      <c r="K483" s="310">
        <f t="shared" si="78"/>
        <v>0</v>
      </c>
      <c r="L483" s="355"/>
    </row>
    <row r="484" spans="1:17" ht="12.95" customHeight="1">
      <c r="A484" s="245" t="s">
        <v>1111</v>
      </c>
      <c r="B484" s="237"/>
      <c r="C484" s="221">
        <v>0.25</v>
      </c>
      <c r="D484" s="532"/>
      <c r="E484" s="307">
        <f t="shared" si="77"/>
        <v>0</v>
      </c>
      <c r="F484" s="302"/>
      <c r="G484" s="245" t="s">
        <v>891</v>
      </c>
      <c r="H484" s="258" t="s">
        <v>215</v>
      </c>
      <c r="I484" s="78">
        <v>2.25</v>
      </c>
      <c r="J484" s="309"/>
      <c r="K484" s="310">
        <f t="shared" si="78"/>
        <v>0</v>
      </c>
      <c r="L484" s="355"/>
    </row>
    <row r="485" spans="1:17" ht="12.95" customHeight="1">
      <c r="A485" s="243" t="s">
        <v>609</v>
      </c>
      <c r="B485" s="258"/>
      <c r="C485" s="78">
        <v>1.9</v>
      </c>
      <c r="D485" s="532"/>
      <c r="E485" s="307">
        <f t="shared" si="77"/>
        <v>0</v>
      </c>
      <c r="F485" s="302"/>
      <c r="G485" s="245" t="s">
        <v>892</v>
      </c>
      <c r="H485" s="329"/>
      <c r="I485" s="78">
        <v>2.8</v>
      </c>
      <c r="J485" s="309"/>
      <c r="K485" s="310">
        <f t="shared" si="78"/>
        <v>0</v>
      </c>
      <c r="L485" s="355"/>
    </row>
    <row r="486" spans="1:17" ht="12.95" customHeight="1">
      <c r="A486" s="243" t="s">
        <v>610</v>
      </c>
      <c r="B486" s="408"/>
      <c r="C486" s="232">
        <v>5</v>
      </c>
      <c r="D486" s="548"/>
      <c r="E486" s="310">
        <f t="shared" si="77"/>
        <v>0</v>
      </c>
      <c r="F486" s="302"/>
      <c r="G486" s="245" t="s">
        <v>894</v>
      </c>
      <c r="H486" s="431" t="s">
        <v>893</v>
      </c>
      <c r="I486" s="234">
        <v>1.86</v>
      </c>
      <c r="J486" s="309"/>
      <c r="K486" s="310">
        <f t="shared" si="78"/>
        <v>0</v>
      </c>
      <c r="L486" s="355"/>
    </row>
    <row r="487" spans="1:17" ht="12.95" customHeight="1">
      <c r="A487" s="245" t="s">
        <v>868</v>
      </c>
      <c r="B487" s="331"/>
      <c r="C487" s="215">
        <v>1.6</v>
      </c>
      <c r="D487" s="535"/>
      <c r="E487" s="310">
        <f t="shared" si="77"/>
        <v>0</v>
      </c>
      <c r="F487" s="302"/>
      <c r="G487" s="245" t="s">
        <v>895</v>
      </c>
      <c r="H487" s="432" t="s">
        <v>211</v>
      </c>
      <c r="I487" s="235">
        <v>3.2</v>
      </c>
      <c r="J487" s="515"/>
      <c r="K487" s="433">
        <f t="shared" si="78"/>
        <v>0</v>
      </c>
      <c r="L487" s="355"/>
      <c r="M487" s="338"/>
      <c r="N487" s="338"/>
    </row>
    <row r="488" spans="1:17" ht="12.95" customHeight="1" thickBot="1">
      <c r="A488" s="245" t="s">
        <v>869</v>
      </c>
      <c r="B488" s="258"/>
      <c r="C488" s="217">
        <v>2.9</v>
      </c>
      <c r="D488" s="532"/>
      <c r="E488" s="310">
        <f t="shared" si="77"/>
        <v>0</v>
      </c>
      <c r="F488" s="302"/>
      <c r="G488" s="486"/>
      <c r="H488" s="342"/>
      <c r="I488" s="228"/>
      <c r="J488" s="464"/>
      <c r="K488" s="302"/>
      <c r="L488" s="355"/>
      <c r="M488" s="231"/>
      <c r="N488" s="231"/>
    </row>
    <row r="489" spans="1:17" ht="12.95" customHeight="1" thickBot="1">
      <c r="A489" s="244" t="s">
        <v>0</v>
      </c>
      <c r="B489" s="319"/>
      <c r="C489" s="300"/>
      <c r="D489" s="534"/>
      <c r="E489" s="301"/>
      <c r="F489" s="302"/>
      <c r="G489" s="244" t="s">
        <v>0</v>
      </c>
      <c r="H489" s="319"/>
      <c r="I489" s="300"/>
      <c r="J489" s="495"/>
      <c r="K489" s="301"/>
      <c r="L489" s="355"/>
      <c r="M489" s="338"/>
      <c r="N489" s="338"/>
      <c r="O489" s="338"/>
      <c r="P489" s="338"/>
      <c r="Q489" s="338"/>
    </row>
    <row r="490" spans="1:17" ht="12.95" customHeight="1">
      <c r="A490" s="562" t="s">
        <v>1063</v>
      </c>
      <c r="B490" s="259" t="s">
        <v>231</v>
      </c>
      <c r="C490" s="78">
        <v>11.6</v>
      </c>
      <c r="D490" s="532"/>
      <c r="E490" s="307">
        <f t="shared" ref="E490:E497" si="80">C490*D490</f>
        <v>0</v>
      </c>
      <c r="F490" s="302"/>
      <c r="G490" s="245" t="s">
        <v>1080</v>
      </c>
      <c r="H490" s="259" t="s">
        <v>1079</v>
      </c>
      <c r="I490" s="78">
        <v>5.3</v>
      </c>
      <c r="J490" s="309"/>
      <c r="K490" s="310">
        <f t="shared" ref="K490:K496" si="81">I490*J490</f>
        <v>0</v>
      </c>
      <c r="L490" s="355"/>
      <c r="M490" s="338"/>
      <c r="N490" s="338"/>
      <c r="O490" s="229"/>
      <c r="P490" s="349"/>
      <c r="Q490" s="302"/>
    </row>
    <row r="491" spans="1:17" ht="12.95" customHeight="1">
      <c r="A491" s="562" t="s">
        <v>1064</v>
      </c>
      <c r="B491" s="237" t="s">
        <v>232</v>
      </c>
      <c r="C491" s="100">
        <v>12.8</v>
      </c>
      <c r="D491" s="532"/>
      <c r="E491" s="307">
        <f t="shared" si="80"/>
        <v>0</v>
      </c>
      <c r="F491" s="302"/>
      <c r="G491" s="213" t="s">
        <v>896</v>
      </c>
      <c r="H491" s="259" t="s">
        <v>212</v>
      </c>
      <c r="I491" s="78">
        <v>3.98</v>
      </c>
      <c r="J491" s="309"/>
      <c r="K491" s="310">
        <f t="shared" si="81"/>
        <v>0</v>
      </c>
      <c r="L491" s="355"/>
      <c r="M491" s="338"/>
      <c r="N491" s="338"/>
      <c r="O491" s="338"/>
      <c r="P491" s="338"/>
      <c r="Q491" s="338"/>
    </row>
    <row r="492" spans="1:17" ht="12.95" customHeight="1">
      <c r="A492" s="489" t="s">
        <v>611</v>
      </c>
      <c r="B492" s="262" t="s">
        <v>212</v>
      </c>
      <c r="C492" s="120">
        <v>4.5</v>
      </c>
      <c r="D492" s="535"/>
      <c r="E492" s="307">
        <f t="shared" si="80"/>
        <v>0</v>
      </c>
      <c r="F492" s="425"/>
      <c r="G492" s="245" t="s">
        <v>899</v>
      </c>
      <c r="H492" s="434" t="s">
        <v>231</v>
      </c>
      <c r="I492" s="227">
        <v>2.31</v>
      </c>
      <c r="J492" s="320"/>
      <c r="K492" s="310">
        <f t="shared" si="81"/>
        <v>0</v>
      </c>
      <c r="L492" s="355"/>
      <c r="M492" s="338"/>
      <c r="N492" s="338"/>
      <c r="O492" s="338"/>
      <c r="P492" s="338"/>
      <c r="Q492" s="338"/>
    </row>
    <row r="493" spans="1:17" ht="12.95" customHeight="1">
      <c r="A493" s="525" t="s">
        <v>612</v>
      </c>
      <c r="B493" s="237" t="s">
        <v>212</v>
      </c>
      <c r="C493" s="100">
        <v>4.5</v>
      </c>
      <c r="D493" s="532"/>
      <c r="E493" s="307">
        <f t="shared" si="80"/>
        <v>0</v>
      </c>
      <c r="F493" s="312"/>
      <c r="G493" s="251" t="s">
        <v>900</v>
      </c>
      <c r="H493" s="435" t="s">
        <v>256</v>
      </c>
      <c r="I493" s="348">
        <v>2.25</v>
      </c>
      <c r="J493" s="309"/>
      <c r="K493" s="310">
        <f t="shared" si="81"/>
        <v>0</v>
      </c>
      <c r="L493" s="355"/>
      <c r="M493" s="338"/>
      <c r="N493" s="338"/>
      <c r="O493" s="338"/>
      <c r="P493" s="338"/>
      <c r="Q493" s="338"/>
    </row>
    <row r="494" spans="1:17" ht="12.95" customHeight="1">
      <c r="A494" s="489" t="s">
        <v>613</v>
      </c>
      <c r="B494" s="237" t="s">
        <v>212</v>
      </c>
      <c r="C494" s="100">
        <v>4.5</v>
      </c>
      <c r="D494" s="532"/>
      <c r="E494" s="307">
        <f t="shared" si="80"/>
        <v>0</v>
      </c>
      <c r="F494" s="312"/>
      <c r="G494" s="251" t="s">
        <v>897</v>
      </c>
      <c r="H494" s="391" t="s">
        <v>977</v>
      </c>
      <c r="I494" s="78">
        <v>2.7</v>
      </c>
      <c r="J494" s="309"/>
      <c r="K494" s="310">
        <f t="shared" si="81"/>
        <v>0</v>
      </c>
      <c r="L494" s="355"/>
      <c r="M494" s="312"/>
      <c r="N494" s="312"/>
      <c r="O494" s="338"/>
      <c r="P494" s="338"/>
      <c r="Q494" s="338"/>
    </row>
    <row r="495" spans="1:17" ht="12.95" customHeight="1">
      <c r="A495" s="489" t="s">
        <v>614</v>
      </c>
      <c r="B495" s="259" t="s">
        <v>212</v>
      </c>
      <c r="C495" s="78">
        <v>3.45</v>
      </c>
      <c r="D495" s="532"/>
      <c r="E495" s="307">
        <f t="shared" si="80"/>
        <v>0</v>
      </c>
      <c r="F495" s="312"/>
      <c r="G495" s="251" t="s">
        <v>898</v>
      </c>
      <c r="H495" s="391" t="s">
        <v>977</v>
      </c>
      <c r="I495" s="78">
        <v>3.5</v>
      </c>
      <c r="J495" s="309"/>
      <c r="K495" s="310">
        <f t="shared" si="81"/>
        <v>0</v>
      </c>
      <c r="L495" s="355"/>
      <c r="M495" s="312"/>
      <c r="N495" s="312"/>
      <c r="O495" s="338"/>
      <c r="P495" s="338"/>
      <c r="Q495" s="338"/>
    </row>
    <row r="496" spans="1:17" ht="12.95" customHeight="1">
      <c r="A496" s="490" t="s">
        <v>615</v>
      </c>
      <c r="B496" s="237" t="s">
        <v>212</v>
      </c>
      <c r="C496" s="100">
        <v>1.6</v>
      </c>
      <c r="D496" s="532"/>
      <c r="E496" s="307">
        <f t="shared" si="80"/>
        <v>0</v>
      </c>
      <c r="F496" s="302"/>
      <c r="G496" s="245" t="s">
        <v>901</v>
      </c>
      <c r="H496" s="259" t="s">
        <v>233</v>
      </c>
      <c r="I496" s="78">
        <v>6.2</v>
      </c>
      <c r="J496" s="309"/>
      <c r="K496" s="310">
        <f t="shared" si="81"/>
        <v>0</v>
      </c>
      <c r="L496" s="355"/>
      <c r="M496" s="338"/>
      <c r="N496" s="338"/>
      <c r="O496" s="436"/>
      <c r="P496" s="349"/>
      <c r="Q496" s="302"/>
    </row>
    <row r="497" spans="1:17" ht="12.95" customHeight="1" thickBot="1">
      <c r="A497" s="490" t="s">
        <v>616</v>
      </c>
      <c r="B497" s="237" t="s">
        <v>212</v>
      </c>
      <c r="C497" s="100">
        <v>1.6</v>
      </c>
      <c r="D497" s="532"/>
      <c r="E497" s="310">
        <f t="shared" si="80"/>
        <v>0</v>
      </c>
      <c r="F497" s="312"/>
      <c r="L497" s="355"/>
      <c r="M497" s="338"/>
      <c r="N497" s="338"/>
      <c r="O497" s="362"/>
      <c r="P497" s="349"/>
      <c r="Q497" s="302"/>
    </row>
    <row r="498" spans="1:17" ht="12.95" customHeight="1" thickBot="1">
      <c r="A498" s="526"/>
      <c r="B498" s="239"/>
      <c r="C498" s="99"/>
      <c r="D498" s="533"/>
      <c r="E498" s="302"/>
      <c r="F498" s="312"/>
      <c r="G498" s="438">
        <f>SUM(E19:E497)+SUM(K21:K496)</f>
        <v>0</v>
      </c>
      <c r="L498" s="355"/>
      <c r="M498" s="338"/>
      <c r="N498" s="338"/>
      <c r="O498" s="338"/>
      <c r="P498" s="338"/>
      <c r="Q498" s="338"/>
    </row>
    <row r="499" spans="1:17" ht="12.95" customHeight="1">
      <c r="A499" s="231"/>
      <c r="B499" s="491" t="s">
        <v>954</v>
      </c>
      <c r="F499" s="312"/>
      <c r="J499" s="459"/>
      <c r="K499" s="440"/>
      <c r="L499" s="355"/>
      <c r="M499" s="338"/>
      <c r="N499" s="338"/>
      <c r="O499" s="338"/>
      <c r="P499" s="338"/>
      <c r="Q499" s="338"/>
    </row>
    <row r="500" spans="1:17" ht="12.95" customHeight="1">
      <c r="A500" s="424"/>
      <c r="B500" s="424"/>
      <c r="F500" s="312"/>
      <c r="G500" s="445" t="s">
        <v>958</v>
      </c>
      <c r="H500" s="446"/>
      <c r="I500" s="281"/>
      <c r="J500" s="459"/>
      <c r="K500" s="440"/>
      <c r="L500" s="355"/>
      <c r="O500" s="338"/>
      <c r="P500" s="338"/>
      <c r="Q500" s="338"/>
    </row>
    <row r="501" spans="1:17" ht="12.95" customHeight="1">
      <c r="A501" s="277" t="s">
        <v>902</v>
      </c>
      <c r="B501" s="442"/>
      <c r="C501" s="443"/>
      <c r="D501" s="549"/>
      <c r="E501" s="444"/>
      <c r="F501" s="312"/>
      <c r="G501" s="312"/>
      <c r="H501" s="446"/>
      <c r="I501" s="281"/>
      <c r="J501" s="459"/>
      <c r="K501" s="451"/>
      <c r="L501" s="355"/>
      <c r="O501" s="338"/>
      <c r="P501" s="338"/>
      <c r="Q501" s="338"/>
    </row>
    <row r="502" spans="1:17" ht="12.95" customHeight="1">
      <c r="A502" s="447"/>
      <c r="B502" s="239"/>
      <c r="C502" s="448"/>
      <c r="D502" s="549"/>
      <c r="E502" s="449"/>
      <c r="F502" s="312"/>
      <c r="H502" s="281"/>
      <c r="I502" s="448"/>
      <c r="J502" s="516"/>
      <c r="K502" s="281"/>
      <c r="L502" s="355"/>
    </row>
    <row r="503" spans="1:17" ht="12.95" customHeight="1">
      <c r="A503" s="452" t="s">
        <v>903</v>
      </c>
      <c r="B503" s="239"/>
      <c r="C503" s="448"/>
      <c r="D503" s="549"/>
      <c r="E503" s="449"/>
      <c r="F503" s="312"/>
      <c r="G503" s="250"/>
      <c r="H503" s="239"/>
      <c r="I503" s="448"/>
      <c r="J503" s="517"/>
      <c r="K503" s="281"/>
      <c r="L503" s="355"/>
    </row>
    <row r="504" spans="1:17" ht="12.95" customHeight="1">
      <c r="A504" s="429" t="s">
        <v>904</v>
      </c>
      <c r="B504" s="424"/>
      <c r="C504" s="281"/>
      <c r="D504" s="549"/>
      <c r="E504" s="449"/>
      <c r="F504" s="312"/>
      <c r="G504" s="250"/>
      <c r="J504" s="517"/>
      <c r="K504" s="281"/>
      <c r="L504" s="355"/>
    </row>
    <row r="505" spans="1:17" ht="12.95" customHeight="1">
      <c r="A505" s="429" t="s">
        <v>905</v>
      </c>
      <c r="B505" s="424"/>
      <c r="C505" s="281"/>
      <c r="E505" s="281"/>
      <c r="F505" s="312"/>
      <c r="G505" s="429"/>
      <c r="J505" s="517"/>
      <c r="K505" s="451"/>
      <c r="L505" s="355"/>
    </row>
    <row r="506" spans="1:17" ht="12.95" customHeight="1">
      <c r="A506" s="429" t="s">
        <v>906</v>
      </c>
      <c r="B506" s="439"/>
      <c r="C506" s="441"/>
      <c r="E506" s="397"/>
      <c r="F506" s="312"/>
      <c r="G506" s="429"/>
      <c r="J506" s="517"/>
      <c r="K506" s="451"/>
      <c r="L506" s="355"/>
      <c r="M506" s="338"/>
      <c r="N506" s="338"/>
    </row>
    <row r="507" spans="1:17" ht="12.95" customHeight="1">
      <c r="A507" s="429" t="s">
        <v>907</v>
      </c>
      <c r="F507" s="312"/>
      <c r="G507" s="429"/>
      <c r="J507" s="516"/>
      <c r="K507" s="451"/>
      <c r="L507" s="355"/>
      <c r="M507" s="338"/>
      <c r="N507" s="338"/>
    </row>
    <row r="508" spans="1:17" ht="12.95" customHeight="1">
      <c r="A508" s="452" t="s">
        <v>961</v>
      </c>
      <c r="F508" s="326"/>
      <c r="G508" s="429"/>
      <c r="J508" s="516"/>
      <c r="K508" s="451"/>
      <c r="L508" s="355"/>
      <c r="M508" s="338"/>
      <c r="N508" s="302"/>
    </row>
    <row r="509" spans="1:17" ht="12.95" customHeight="1">
      <c r="A509" s="452" t="s">
        <v>908</v>
      </c>
      <c r="F509" s="450"/>
      <c r="G509" s="429"/>
      <c r="J509" s="516"/>
      <c r="K509" s="449"/>
      <c r="L509" s="355"/>
      <c r="M509" s="338"/>
      <c r="N509" s="302"/>
      <c r="O509" s="338"/>
    </row>
    <row r="510" spans="1:17" ht="12.95" customHeight="1">
      <c r="A510" s="429" t="s">
        <v>909</v>
      </c>
      <c r="F510" s="450"/>
      <c r="G510" s="429"/>
      <c r="J510" s="516"/>
      <c r="K510" s="449"/>
      <c r="L510" s="355"/>
      <c r="M510" s="338"/>
      <c r="N510" s="338"/>
      <c r="O510" s="338"/>
    </row>
    <row r="511" spans="1:17" ht="12.95" customHeight="1">
      <c r="A511" s="429" t="s">
        <v>910</v>
      </c>
      <c r="B511" s="454"/>
      <c r="C511" s="455"/>
      <c r="D511" s="550"/>
      <c r="E511" s="400"/>
      <c r="F511" s="450"/>
      <c r="J511" s="523"/>
      <c r="M511" s="338"/>
      <c r="N511" s="338"/>
      <c r="O511" s="338"/>
    </row>
    <row r="512" spans="1:17" ht="12.95" customHeight="1">
      <c r="A512" s="429" t="s">
        <v>911</v>
      </c>
      <c r="B512" s="456"/>
      <c r="C512" s="457"/>
      <c r="D512" s="551"/>
      <c r="E512" s="458"/>
      <c r="J512" s="523"/>
    </row>
    <row r="513" spans="1:11" ht="15.75" customHeight="1">
      <c r="A513" s="429" t="s">
        <v>912</v>
      </c>
      <c r="B513" s="239"/>
      <c r="C513" s="339"/>
      <c r="D513" s="533"/>
      <c r="E513" s="302"/>
    </row>
    <row r="514" spans="1:11" ht="12.95" customHeight="1">
      <c r="A514" s="429" t="s">
        <v>913</v>
      </c>
      <c r="B514" s="239"/>
      <c r="C514" s="99"/>
      <c r="D514" s="533"/>
      <c r="E514" s="302"/>
      <c r="F514" s="302"/>
    </row>
    <row r="515" spans="1:11" ht="12.95" customHeight="1">
      <c r="A515" s="231"/>
      <c r="B515" s="239"/>
      <c r="C515" s="339"/>
      <c r="D515" s="533"/>
      <c r="E515" s="302"/>
      <c r="F515" s="437"/>
    </row>
    <row r="516" spans="1:11" ht="12.95" customHeight="1">
      <c r="A516" s="231"/>
      <c r="B516" s="239"/>
      <c r="C516" s="339"/>
      <c r="D516" s="551"/>
      <c r="E516" s="302"/>
      <c r="F516" s="460"/>
    </row>
    <row r="517" spans="1:11" ht="12.95" customHeight="1">
      <c r="A517" s="231"/>
      <c r="B517" s="239"/>
      <c r="C517" s="339"/>
      <c r="D517" s="533"/>
      <c r="E517" s="302"/>
      <c r="F517" s="461"/>
    </row>
    <row r="518" spans="1:11" ht="12.95" customHeight="1">
      <c r="A518" s="231"/>
      <c r="B518" s="239"/>
      <c r="C518" s="339"/>
      <c r="D518" s="533"/>
      <c r="E518" s="302"/>
      <c r="G518" s="406"/>
      <c r="H518" s="454"/>
      <c r="I518" s="468"/>
    </row>
    <row r="519" spans="1:11" ht="12.95" customHeight="1">
      <c r="A519" s="231"/>
      <c r="B519" s="239"/>
      <c r="C519" s="339"/>
      <c r="D519" s="533"/>
      <c r="E519" s="302"/>
      <c r="G519" s="462"/>
      <c r="H519" s="456"/>
      <c r="I519" s="457"/>
    </row>
    <row r="520" spans="1:11" ht="12.95" customHeight="1">
      <c r="A520" s="389"/>
      <c r="B520" s="390"/>
      <c r="C520" s="339"/>
      <c r="D520" s="533"/>
      <c r="E520" s="302"/>
      <c r="G520" s="231"/>
      <c r="H520" s="239"/>
      <c r="I520" s="339"/>
    </row>
    <row r="521" spans="1:11" ht="12.95" customHeight="1">
      <c r="A521" s="462"/>
      <c r="B521" s="456"/>
      <c r="C521" s="457"/>
      <c r="D521" s="551"/>
      <c r="E521" s="458"/>
      <c r="F521" s="465"/>
      <c r="G521" s="231"/>
      <c r="H521" s="239"/>
      <c r="I521" s="339"/>
    </row>
    <row r="522" spans="1:11" ht="12.95" customHeight="1">
      <c r="A522" s="231"/>
      <c r="B522" s="239"/>
      <c r="C522" s="463"/>
      <c r="D522" s="533"/>
      <c r="E522" s="302"/>
      <c r="F522" s="466"/>
      <c r="G522" s="231"/>
      <c r="H522" s="239"/>
      <c r="I522" s="339"/>
    </row>
    <row r="523" spans="1:11" ht="12" customHeight="1">
      <c r="A523" s="231"/>
      <c r="B523" s="239"/>
      <c r="C523" s="463"/>
      <c r="D523" s="533"/>
      <c r="E523" s="302"/>
      <c r="F523" s="467"/>
      <c r="G523" s="231"/>
      <c r="H523" s="239"/>
      <c r="I523" s="339"/>
    </row>
    <row r="524" spans="1:11" ht="12.75" hidden="1" customHeight="1">
      <c r="A524" s="231"/>
      <c r="B524" s="239"/>
      <c r="C524" s="463"/>
      <c r="D524" s="533"/>
      <c r="E524" s="302"/>
      <c r="F524" s="469"/>
      <c r="G524" s="341"/>
      <c r="H524" s="342"/>
      <c r="I524" s="228"/>
    </row>
    <row r="525" spans="1:11" ht="12.95" customHeight="1">
      <c r="A525" s="231"/>
      <c r="B525" s="239"/>
      <c r="C525" s="463"/>
      <c r="D525" s="533"/>
      <c r="E525" s="302"/>
      <c r="F525" s="470"/>
      <c r="G525" s="341"/>
      <c r="H525" s="342"/>
      <c r="I525" s="228"/>
      <c r="K525" s="471"/>
    </row>
    <row r="526" spans="1:11" ht="12.95" customHeight="1">
      <c r="A526" s="231"/>
      <c r="B526" s="239"/>
      <c r="C526" s="463"/>
      <c r="D526" s="533"/>
      <c r="E526" s="302"/>
      <c r="F526" s="397"/>
      <c r="G526" s="341"/>
      <c r="H526" s="342"/>
      <c r="I526" s="343"/>
      <c r="K526" s="472"/>
    </row>
    <row r="527" spans="1:11" ht="15" customHeight="1">
      <c r="A527" s="231"/>
      <c r="B527" s="239"/>
      <c r="C527" s="463"/>
      <c r="D527" s="533"/>
      <c r="E527" s="302"/>
      <c r="G527" s="389"/>
      <c r="H527" s="390"/>
      <c r="I527" s="393"/>
      <c r="J527" s="518"/>
      <c r="K527" s="302"/>
    </row>
    <row r="528" spans="1:11" ht="12.75" customHeight="1">
      <c r="A528" s="231"/>
      <c r="B528" s="239"/>
      <c r="C528" s="463"/>
      <c r="D528" s="533"/>
      <c r="E528" s="302"/>
      <c r="F528" s="400"/>
      <c r="G528" s="462"/>
      <c r="H528" s="456"/>
      <c r="I528" s="457"/>
      <c r="J528" s="519"/>
      <c r="K528" s="302"/>
    </row>
    <row r="529" spans="1:21" ht="13.5" customHeight="1">
      <c r="A529" s="231"/>
      <c r="B529" s="239"/>
      <c r="C529" s="463"/>
      <c r="D529" s="533"/>
      <c r="E529" s="302"/>
      <c r="F529" s="344"/>
      <c r="G529" s="341"/>
      <c r="H529" s="342"/>
      <c r="I529" s="473"/>
      <c r="J529" s="464"/>
      <c r="K529" s="302"/>
    </row>
    <row r="530" spans="1:21" ht="12.75" customHeight="1">
      <c r="A530" s="231"/>
      <c r="B530" s="239"/>
      <c r="C530" s="463"/>
      <c r="D530" s="533"/>
      <c r="E530" s="302"/>
      <c r="F530" s="312"/>
      <c r="G530" s="341"/>
      <c r="H530" s="342"/>
      <c r="I530" s="343"/>
      <c r="J530" s="464"/>
      <c r="K530" s="302"/>
    </row>
    <row r="531" spans="1:21" ht="12.95" customHeight="1">
      <c r="A531" s="231"/>
      <c r="B531" s="239"/>
      <c r="C531" s="463"/>
      <c r="D531" s="533"/>
      <c r="E531" s="302"/>
      <c r="F531" s="312"/>
      <c r="G531" s="252"/>
      <c r="H531" s="342"/>
      <c r="I531" s="474"/>
      <c r="J531" s="464"/>
      <c r="K531" s="302"/>
      <c r="L531" s="278"/>
    </row>
    <row r="532" spans="1:21" ht="12.95" customHeight="1">
      <c r="A532" s="231"/>
      <c r="B532" s="239"/>
      <c r="C532" s="463"/>
      <c r="D532" s="533"/>
      <c r="E532" s="302"/>
      <c r="F532" s="312"/>
      <c r="G532" s="341"/>
      <c r="H532" s="342"/>
      <c r="I532" s="343"/>
      <c r="J532" s="464"/>
      <c r="K532" s="302"/>
      <c r="L532" s="278"/>
    </row>
    <row r="533" spans="1:21" ht="12.95" customHeight="1">
      <c r="A533" s="231"/>
      <c r="B533" s="239"/>
      <c r="C533" s="463"/>
      <c r="D533" s="533"/>
      <c r="E533" s="302"/>
      <c r="F533" s="312"/>
      <c r="G533" s="341"/>
      <c r="H533" s="342"/>
      <c r="I533" s="343"/>
      <c r="J533" s="464"/>
      <c r="K533" s="302"/>
      <c r="M533" s="279"/>
      <c r="N533" s="280"/>
    </row>
    <row r="534" spans="1:21" ht="12.95" customHeight="1">
      <c r="A534" s="338"/>
      <c r="B534" s="427"/>
      <c r="C534" s="338"/>
      <c r="D534" s="551"/>
      <c r="E534" s="338"/>
      <c r="F534" s="302"/>
      <c r="G534" s="341"/>
      <c r="H534" s="342"/>
      <c r="I534" s="343"/>
      <c r="J534" s="464"/>
      <c r="K534" s="302"/>
      <c r="M534" s="279"/>
      <c r="N534" s="280"/>
    </row>
    <row r="535" spans="1:21" ht="12.95" customHeight="1">
      <c r="A535" s="462"/>
      <c r="B535" s="456"/>
      <c r="C535" s="457"/>
      <c r="D535" s="551"/>
      <c r="E535" s="458"/>
      <c r="F535" s="302"/>
      <c r="G535" s="252"/>
      <c r="H535" s="476"/>
      <c r="I535" s="343"/>
      <c r="J535" s="464"/>
      <c r="K535" s="472"/>
      <c r="O535" s="280"/>
      <c r="P535" s="280"/>
      <c r="Q535" s="278"/>
      <c r="R535" s="288"/>
      <c r="S535" s="475"/>
      <c r="T535" s="453"/>
      <c r="U535" s="451"/>
    </row>
    <row r="536" spans="1:21" ht="12.95" customHeight="1">
      <c r="A536" s="231"/>
      <c r="B536" s="239"/>
      <c r="C536" s="339"/>
      <c r="D536" s="533"/>
      <c r="E536" s="302"/>
      <c r="F536" s="302"/>
      <c r="G536" s="341"/>
      <c r="H536" s="342"/>
      <c r="I536" s="343"/>
      <c r="J536" s="464"/>
      <c r="K536" s="302"/>
      <c r="O536" s="280"/>
      <c r="P536" s="280"/>
      <c r="Q536" s="278"/>
      <c r="R536" s="288"/>
      <c r="S536" s="295"/>
      <c r="T536" s="453"/>
      <c r="U536" s="451"/>
    </row>
    <row r="537" spans="1:21" ht="12.95" customHeight="1">
      <c r="A537" s="231"/>
      <c r="B537" s="239"/>
      <c r="C537" s="339"/>
      <c r="D537" s="533"/>
      <c r="E537" s="302"/>
      <c r="F537" s="302"/>
      <c r="G537" s="341"/>
      <c r="H537" s="342"/>
      <c r="I537" s="343"/>
      <c r="J537" s="519"/>
      <c r="K537" s="302"/>
    </row>
    <row r="538" spans="1:21" ht="12.95" customHeight="1">
      <c r="A538" s="231"/>
      <c r="B538" s="239"/>
      <c r="C538" s="339"/>
      <c r="D538" s="533"/>
      <c r="E538" s="302"/>
      <c r="F538" s="302"/>
      <c r="G538" s="341"/>
      <c r="H538" s="342"/>
      <c r="I538" s="343"/>
      <c r="J538" s="464"/>
      <c r="K538" s="302"/>
    </row>
    <row r="539" spans="1:21" ht="12.95" customHeight="1">
      <c r="A539" s="231"/>
      <c r="B539" s="239"/>
      <c r="C539" s="339"/>
      <c r="D539" s="533"/>
      <c r="E539" s="302"/>
      <c r="F539" s="302"/>
      <c r="G539" s="341"/>
      <c r="H539" s="342"/>
      <c r="I539" s="343"/>
      <c r="J539" s="464"/>
      <c r="K539" s="302"/>
    </row>
    <row r="540" spans="1:21" ht="12.95" customHeight="1">
      <c r="A540" s="462"/>
      <c r="B540" s="456"/>
      <c r="C540" s="457"/>
      <c r="D540" s="551"/>
      <c r="E540" s="458"/>
      <c r="F540" s="302"/>
      <c r="G540" s="341"/>
      <c r="H540" s="342"/>
      <c r="I540" s="473"/>
      <c r="J540" s="520"/>
      <c r="K540" s="302"/>
    </row>
    <row r="541" spans="1:21" ht="12.95" customHeight="1">
      <c r="A541" s="341"/>
      <c r="B541" s="342"/>
      <c r="C541" s="343"/>
      <c r="D541" s="533"/>
      <c r="E541" s="302"/>
      <c r="F541" s="402"/>
      <c r="G541" s="341"/>
      <c r="H541" s="342"/>
      <c r="I541" s="343"/>
      <c r="J541" s="464"/>
      <c r="K541" s="302"/>
    </row>
    <row r="542" spans="1:21" ht="12.95" customHeight="1">
      <c r="A542" s="231"/>
      <c r="B542" s="239"/>
      <c r="C542" s="339"/>
      <c r="D542" s="533"/>
      <c r="E542" s="302"/>
      <c r="F542" s="403"/>
      <c r="G542" s="462"/>
      <c r="H542" s="456"/>
      <c r="I542" s="457"/>
      <c r="J542" s="464"/>
      <c r="K542" s="302"/>
    </row>
    <row r="543" spans="1:21" ht="12.95" customHeight="1">
      <c r="A543" s="231"/>
      <c r="B543" s="239"/>
      <c r="C543" s="339"/>
      <c r="D543" s="533"/>
      <c r="E543" s="302"/>
      <c r="F543" s="302"/>
      <c r="G543" s="341"/>
      <c r="H543" s="342"/>
      <c r="I543" s="343"/>
      <c r="J543" s="464"/>
      <c r="K543" s="302"/>
    </row>
    <row r="544" spans="1:21" ht="12.95" customHeight="1">
      <c r="A544" s="231"/>
      <c r="B544" s="239"/>
      <c r="C544" s="339"/>
      <c r="D544" s="533"/>
      <c r="E544" s="302"/>
      <c r="F544" s="302"/>
      <c r="G544" s="341"/>
      <c r="H544" s="342"/>
      <c r="I544" s="343"/>
      <c r="J544" s="521"/>
      <c r="K544" s="302"/>
    </row>
    <row r="545" spans="1:11" ht="12.95" customHeight="1">
      <c r="A545" s="462"/>
      <c r="B545" s="456"/>
      <c r="C545" s="457"/>
      <c r="D545" s="551"/>
      <c r="E545" s="458"/>
      <c r="F545" s="302"/>
      <c r="G545" s="341"/>
      <c r="H545" s="342"/>
      <c r="I545" s="339"/>
      <c r="J545" s="464"/>
      <c r="K545" s="302"/>
    </row>
    <row r="546" spans="1:11" ht="12.95" customHeight="1">
      <c r="A546" s="250"/>
      <c r="B546" s="239"/>
      <c r="C546" s="448"/>
      <c r="D546" s="533"/>
      <c r="E546" s="302"/>
      <c r="F546" s="302"/>
      <c r="G546" s="341"/>
      <c r="H546" s="342"/>
      <c r="I546" s="339"/>
      <c r="J546" s="464"/>
      <c r="K546" s="302"/>
    </row>
    <row r="547" spans="1:11" ht="12.95" customHeight="1">
      <c r="A547" s="231"/>
      <c r="B547" s="239"/>
      <c r="C547" s="339"/>
      <c r="D547" s="533"/>
      <c r="E547" s="302"/>
      <c r="F547" s="302"/>
      <c r="G547" s="462"/>
      <c r="H547" s="456"/>
      <c r="I547" s="457"/>
      <c r="J547" s="464"/>
      <c r="K547" s="302"/>
    </row>
    <row r="548" spans="1:11" ht="12.95" customHeight="1">
      <c r="A548" s="252"/>
      <c r="B548" s="476"/>
      <c r="C548" s="477"/>
      <c r="D548" s="551"/>
      <c r="E548" s="302"/>
      <c r="F548" s="402"/>
      <c r="G548" s="341"/>
      <c r="H548" s="342"/>
      <c r="I548" s="473"/>
      <c r="J548" s="464"/>
      <c r="K548" s="302"/>
    </row>
    <row r="549" spans="1:11" ht="12.95" customHeight="1">
      <c r="A549" s="250"/>
      <c r="B549" s="239"/>
      <c r="C549" s="448"/>
      <c r="D549" s="533"/>
      <c r="E549" s="302"/>
      <c r="F549" s="302"/>
      <c r="G549" s="341"/>
      <c r="H549" s="342"/>
      <c r="I549" s="473"/>
      <c r="J549" s="464"/>
      <c r="K549" s="472"/>
    </row>
    <row r="550" spans="1:11" ht="12.95" customHeight="1">
      <c r="A550" s="250"/>
      <c r="B550" s="239"/>
      <c r="C550" s="448"/>
      <c r="D550" s="533"/>
      <c r="E550" s="302"/>
      <c r="F550" s="302"/>
      <c r="G550" s="341"/>
      <c r="H550" s="342"/>
      <c r="I550" s="473"/>
      <c r="J550" s="464"/>
      <c r="K550" s="302"/>
    </row>
    <row r="551" spans="1:11" ht="12.95" customHeight="1">
      <c r="A551" s="250"/>
      <c r="B551" s="239"/>
      <c r="C551" s="448"/>
      <c r="D551" s="551"/>
      <c r="E551" s="302"/>
      <c r="F551" s="403"/>
      <c r="G551" s="341"/>
      <c r="H551" s="342"/>
      <c r="I551" s="473"/>
      <c r="J551" s="519"/>
      <c r="K551" s="302"/>
    </row>
    <row r="552" spans="1:11" ht="12.95" customHeight="1">
      <c r="A552" s="250"/>
      <c r="B552" s="239"/>
      <c r="C552" s="448"/>
      <c r="D552" s="551"/>
      <c r="E552" s="302"/>
      <c r="F552" s="302"/>
      <c r="G552" s="462"/>
      <c r="H552" s="456"/>
      <c r="I552" s="457"/>
      <c r="J552" s="464"/>
      <c r="K552" s="302"/>
    </row>
    <row r="553" spans="1:11" ht="12.95" customHeight="1">
      <c r="A553" s="231"/>
      <c r="B553" s="239"/>
      <c r="C553" s="339"/>
      <c r="D553" s="533"/>
      <c r="E553" s="302"/>
      <c r="F553" s="302"/>
      <c r="G553" s="341"/>
      <c r="H553" s="342"/>
      <c r="I553" s="473"/>
      <c r="J553" s="464"/>
      <c r="K553" s="302"/>
    </row>
    <row r="554" spans="1:11" ht="12.95" customHeight="1">
      <c r="A554" s="231"/>
      <c r="B554" s="239"/>
      <c r="C554" s="339"/>
      <c r="D554" s="533"/>
      <c r="E554" s="302"/>
      <c r="F554" s="302"/>
      <c r="G554" s="341"/>
      <c r="H554" s="342"/>
      <c r="I554" s="473"/>
      <c r="J554" s="464"/>
      <c r="K554" s="472"/>
    </row>
    <row r="555" spans="1:11" ht="12.95" customHeight="1">
      <c r="A555" s="231"/>
      <c r="B555" s="239"/>
      <c r="C555" s="339"/>
      <c r="D555" s="533"/>
      <c r="E555" s="302"/>
      <c r="F555" s="302"/>
      <c r="G555" s="341"/>
      <c r="H555" s="342"/>
      <c r="I555" s="473"/>
      <c r="J555" s="464"/>
      <c r="K555" s="302"/>
    </row>
    <row r="556" spans="1:11" ht="12.95" customHeight="1">
      <c r="A556" s="231"/>
      <c r="B556" s="239"/>
      <c r="C556" s="339"/>
      <c r="D556" s="533"/>
      <c r="E556" s="302"/>
      <c r="F556" s="302"/>
      <c r="G556" s="341"/>
      <c r="H556" s="342"/>
      <c r="I556" s="473"/>
      <c r="J556" s="519"/>
      <c r="K556" s="302"/>
    </row>
    <row r="557" spans="1:11" ht="12.95" customHeight="1">
      <c r="A557" s="231"/>
      <c r="B557" s="239"/>
      <c r="C557" s="324"/>
      <c r="D557" s="533"/>
      <c r="E557" s="302"/>
      <c r="F557" s="302"/>
      <c r="G557" s="341"/>
      <c r="H557" s="342"/>
      <c r="I557" s="473"/>
      <c r="J557" s="464"/>
      <c r="K557" s="302"/>
    </row>
    <row r="558" spans="1:11" ht="12.95" customHeight="1">
      <c r="A558" s="231"/>
      <c r="B558" s="239"/>
      <c r="C558" s="324"/>
      <c r="D558" s="533"/>
      <c r="E558" s="302"/>
      <c r="F558" s="322"/>
      <c r="G558" s="341"/>
      <c r="H558" s="342"/>
      <c r="I558" s="473"/>
      <c r="J558" s="464"/>
      <c r="K558" s="302"/>
    </row>
    <row r="559" spans="1:11" ht="12.95" customHeight="1">
      <c r="A559" s="341"/>
      <c r="B559" s="342"/>
      <c r="C559" s="473"/>
      <c r="D559" s="533"/>
      <c r="E559" s="302"/>
      <c r="F559" s="322"/>
      <c r="G559" s="341"/>
      <c r="H559" s="342"/>
      <c r="I559" s="473"/>
      <c r="J559" s="464"/>
      <c r="K559" s="472"/>
    </row>
    <row r="560" spans="1:11" ht="12.95" customHeight="1">
      <c r="A560" s="341"/>
      <c r="B560" s="342"/>
      <c r="C560" s="473"/>
      <c r="D560" s="533"/>
      <c r="E560" s="302"/>
      <c r="F560" s="322"/>
      <c r="G560" s="341"/>
      <c r="H560" s="342"/>
      <c r="I560" s="473"/>
      <c r="J560" s="464"/>
      <c r="K560" s="302"/>
    </row>
    <row r="561" spans="1:11" ht="12.95" customHeight="1">
      <c r="A561" s="462"/>
      <c r="B561" s="456"/>
      <c r="C561" s="457"/>
      <c r="D561" s="551"/>
      <c r="E561" s="458"/>
      <c r="F561" s="322"/>
      <c r="G561" s="341"/>
      <c r="H561" s="342"/>
      <c r="I561" s="473"/>
      <c r="J561" s="519"/>
      <c r="K561" s="302"/>
    </row>
    <row r="562" spans="1:11" ht="12.95" customHeight="1">
      <c r="A562" s="231"/>
      <c r="B562" s="239"/>
      <c r="C562" s="99"/>
      <c r="D562" s="533"/>
      <c r="E562" s="302"/>
      <c r="F562" s="302"/>
      <c r="G562" s="341"/>
      <c r="H562" s="342"/>
      <c r="I562" s="473"/>
      <c r="J562" s="464"/>
      <c r="K562" s="302"/>
    </row>
    <row r="563" spans="1:11" ht="12.95" customHeight="1">
      <c r="A563" s="252"/>
      <c r="B563" s="342"/>
      <c r="C563" s="474"/>
      <c r="D563" s="551"/>
      <c r="E563" s="302"/>
      <c r="F563" s="322"/>
      <c r="G563" s="341"/>
      <c r="H563" s="342"/>
      <c r="I563" s="473"/>
      <c r="J563" s="464"/>
      <c r="K563" s="302"/>
    </row>
    <row r="564" spans="1:11" ht="12.95" customHeight="1">
      <c r="A564" s="231"/>
      <c r="B564" s="239"/>
      <c r="C564" s="99"/>
      <c r="D564" s="533"/>
      <c r="E564" s="302"/>
      <c r="F564" s="322"/>
      <c r="G564" s="341"/>
      <c r="H564" s="342"/>
      <c r="I564" s="473"/>
      <c r="J564" s="464"/>
      <c r="K564" s="302"/>
    </row>
    <row r="565" spans="1:11" ht="12.95" customHeight="1">
      <c r="A565" s="341"/>
      <c r="B565" s="239"/>
      <c r="C565" s="228"/>
      <c r="D565" s="533"/>
      <c r="E565" s="302"/>
      <c r="F565" s="322"/>
      <c r="G565" s="341"/>
      <c r="H565" s="342"/>
      <c r="I565" s="473"/>
      <c r="J565" s="464"/>
      <c r="K565" s="302"/>
    </row>
    <row r="566" spans="1:11" ht="12.95" customHeight="1">
      <c r="A566" s="341"/>
      <c r="B566" s="239"/>
      <c r="C566" s="228"/>
      <c r="D566" s="533"/>
      <c r="E566" s="302"/>
      <c r="F566" s="322"/>
      <c r="G566" s="341"/>
      <c r="H566" s="342"/>
      <c r="I566" s="473"/>
      <c r="J566" s="464"/>
      <c r="K566" s="302"/>
    </row>
    <row r="567" spans="1:11" ht="12.95" customHeight="1">
      <c r="A567" s="462"/>
      <c r="B567" s="456"/>
      <c r="C567" s="457"/>
      <c r="D567" s="551"/>
      <c r="E567" s="458"/>
      <c r="F567" s="322"/>
      <c r="G567" s="341"/>
      <c r="H567" s="342"/>
      <c r="I567" s="473"/>
      <c r="J567" s="464"/>
      <c r="K567" s="302"/>
    </row>
    <row r="568" spans="1:11" ht="12.95" customHeight="1">
      <c r="A568" s="231"/>
      <c r="B568" s="239"/>
      <c r="C568" s="99"/>
      <c r="D568" s="533"/>
      <c r="E568" s="302"/>
      <c r="F568" s="322"/>
      <c r="G568" s="462"/>
      <c r="H568" s="456"/>
      <c r="I568" s="457"/>
      <c r="J568" s="464"/>
      <c r="K568" s="302"/>
    </row>
    <row r="569" spans="1:11" ht="12.95" customHeight="1">
      <c r="A569" s="231"/>
      <c r="B569" s="239"/>
      <c r="C569" s="448"/>
      <c r="D569" s="533"/>
      <c r="E569" s="302"/>
      <c r="F569" s="322"/>
      <c r="G569" s="341"/>
      <c r="H569" s="342"/>
      <c r="I569" s="228"/>
      <c r="J569" s="464"/>
      <c r="K569" s="302"/>
    </row>
    <row r="570" spans="1:11" ht="12.95" customHeight="1">
      <c r="A570" s="341"/>
      <c r="B570" s="342"/>
      <c r="C570" s="228"/>
      <c r="D570" s="533"/>
      <c r="E570" s="302"/>
      <c r="F570" s="322"/>
      <c r="G570" s="341"/>
      <c r="H570" s="239"/>
      <c r="I570" s="228"/>
      <c r="J570" s="464"/>
      <c r="K570" s="302"/>
    </row>
    <row r="571" spans="1:11" ht="12.95" customHeight="1">
      <c r="A571" s="231"/>
      <c r="B571" s="239"/>
      <c r="C571" s="478"/>
      <c r="D571" s="533"/>
      <c r="E571" s="302"/>
      <c r="F571" s="322"/>
      <c r="G571" s="341"/>
      <c r="H571" s="239"/>
      <c r="I571" s="228"/>
      <c r="J571" s="464"/>
      <c r="K571" s="302"/>
    </row>
    <row r="572" spans="1:11" ht="12.95" customHeight="1">
      <c r="A572" s="341"/>
      <c r="B572" s="342"/>
      <c r="C572" s="228"/>
      <c r="D572" s="533"/>
      <c r="E572" s="302"/>
      <c r="F572" s="322"/>
      <c r="G572" s="252"/>
      <c r="H572" s="476"/>
      <c r="I572" s="474"/>
      <c r="J572" s="464"/>
      <c r="K572" s="302"/>
    </row>
    <row r="573" spans="1:11" ht="12.95" customHeight="1">
      <c r="A573" s="462"/>
      <c r="B573" s="456"/>
      <c r="C573" s="457"/>
      <c r="D573" s="551"/>
      <c r="E573" s="458"/>
      <c r="F573" s="322"/>
      <c r="G573" s="341"/>
      <c r="H573" s="239"/>
      <c r="I573" s="228"/>
      <c r="J573" s="464"/>
      <c r="K573" s="302"/>
    </row>
    <row r="574" spans="1:11" ht="12.95" customHeight="1">
      <c r="A574" s="250"/>
      <c r="B574" s="239"/>
      <c r="C574" s="448"/>
      <c r="D574" s="533"/>
      <c r="E574" s="302"/>
      <c r="F574" s="322"/>
      <c r="G574" s="462"/>
      <c r="H574" s="456"/>
      <c r="I574" s="457"/>
      <c r="J574" s="464"/>
      <c r="K574" s="302"/>
    </row>
    <row r="575" spans="1:11" ht="12.95" customHeight="1">
      <c r="A575" s="231"/>
      <c r="B575" s="239"/>
      <c r="C575" s="99"/>
      <c r="D575" s="540"/>
      <c r="E575" s="302"/>
      <c r="F575" s="322"/>
      <c r="G575" s="231"/>
      <c r="H575" s="239"/>
      <c r="I575" s="229"/>
      <c r="J575" s="464"/>
      <c r="K575" s="472"/>
    </row>
    <row r="576" spans="1:11" ht="12.95" customHeight="1">
      <c r="A576" s="231"/>
      <c r="B576" s="239"/>
      <c r="C576" s="99"/>
      <c r="D576" s="540"/>
      <c r="E576" s="302"/>
      <c r="F576" s="322"/>
      <c r="G576" s="341"/>
      <c r="H576" s="342"/>
      <c r="I576" s="228"/>
      <c r="J576" s="464"/>
      <c r="K576" s="302"/>
    </row>
    <row r="577" spans="1:11" ht="12.95" customHeight="1">
      <c r="A577" s="231"/>
      <c r="B577" s="239"/>
      <c r="C577" s="448"/>
      <c r="D577" s="533"/>
      <c r="E577" s="302"/>
      <c r="F577" s="322"/>
      <c r="G577" s="231"/>
      <c r="H577" s="239"/>
      <c r="I577" s="99"/>
      <c r="J577" s="519"/>
      <c r="K577" s="302"/>
    </row>
    <row r="578" spans="1:11" ht="12.95" customHeight="1">
      <c r="A578" s="250"/>
      <c r="B578" s="239"/>
      <c r="C578" s="99"/>
      <c r="D578" s="533"/>
      <c r="E578" s="302"/>
      <c r="F578" s="322"/>
      <c r="G578" s="341"/>
      <c r="H578" s="342"/>
      <c r="I578" s="228"/>
      <c r="J578" s="464"/>
      <c r="K578" s="302"/>
    </row>
    <row r="579" spans="1:11" ht="12.95" customHeight="1">
      <c r="A579" s="250"/>
      <c r="B579" s="239"/>
      <c r="C579" s="448"/>
      <c r="D579" s="533"/>
      <c r="E579" s="302"/>
      <c r="F579" s="322"/>
      <c r="G579" s="341"/>
      <c r="H579" s="342"/>
      <c r="I579" s="228"/>
      <c r="J579" s="464"/>
      <c r="K579" s="302"/>
    </row>
    <row r="580" spans="1:11" ht="12.95" customHeight="1">
      <c r="A580" s="462"/>
      <c r="B580" s="456"/>
      <c r="C580" s="457"/>
      <c r="D580" s="551"/>
      <c r="E580" s="472"/>
      <c r="F580" s="322"/>
      <c r="G580" s="462"/>
      <c r="H580" s="456"/>
      <c r="I580" s="457"/>
      <c r="J580" s="464"/>
      <c r="K580" s="302"/>
    </row>
    <row r="581" spans="1:11" ht="12.95" customHeight="1">
      <c r="A581" s="230"/>
      <c r="B581" s="238"/>
      <c r="C581" s="479"/>
      <c r="D581" s="533"/>
      <c r="E581" s="302"/>
      <c r="F581" s="322"/>
      <c r="G581" s="341"/>
      <c r="H581" s="342"/>
      <c r="I581" s="362"/>
      <c r="J581" s="520"/>
      <c r="K581" s="472"/>
    </row>
    <row r="582" spans="1:11" ht="12.95" customHeight="1">
      <c r="A582" s="230"/>
      <c r="B582" s="238"/>
      <c r="C582" s="228"/>
      <c r="D582" s="533"/>
      <c r="E582" s="302"/>
      <c r="F582" s="322"/>
      <c r="G582" s="341"/>
      <c r="H582" s="342"/>
      <c r="I582" s="362"/>
      <c r="J582" s="464"/>
      <c r="K582" s="302"/>
    </row>
    <row r="583" spans="1:11" ht="12.95" customHeight="1">
      <c r="A583" s="312"/>
      <c r="B583" s="342"/>
      <c r="C583" s="228"/>
      <c r="D583" s="533"/>
      <c r="E583" s="302"/>
      <c r="F583" s="322"/>
      <c r="G583" s="341"/>
      <c r="H583" s="342"/>
      <c r="I583" s="362"/>
      <c r="J583" s="519"/>
      <c r="K583" s="302"/>
    </row>
    <row r="584" spans="1:11" ht="12.95" customHeight="1">
      <c r="A584" s="462"/>
      <c r="B584" s="456"/>
      <c r="C584" s="457"/>
      <c r="D584" s="551"/>
      <c r="E584" s="458"/>
      <c r="F584" s="322"/>
      <c r="G584" s="341"/>
      <c r="H584" s="342"/>
      <c r="I584" s="362"/>
      <c r="J584" s="464"/>
      <c r="K584" s="302"/>
    </row>
    <row r="585" spans="1:11" ht="12.95" customHeight="1">
      <c r="A585" s="231"/>
      <c r="B585" s="239"/>
      <c r="C585" s="448"/>
      <c r="D585" s="533"/>
      <c r="E585" s="302"/>
      <c r="F585" s="322"/>
      <c r="G585" s="341"/>
      <c r="H585" s="342"/>
      <c r="I585" s="362"/>
      <c r="J585" s="464"/>
      <c r="K585" s="302"/>
    </row>
    <row r="586" spans="1:11" ht="12.95" customHeight="1">
      <c r="A586" s="231"/>
      <c r="B586" s="239"/>
      <c r="C586" s="448"/>
      <c r="D586" s="533"/>
      <c r="E586" s="302"/>
      <c r="F586" s="322"/>
      <c r="G586" s="312"/>
      <c r="H586" s="342"/>
      <c r="I586" s="362"/>
      <c r="J586" s="464"/>
      <c r="K586" s="302"/>
    </row>
    <row r="587" spans="1:11" ht="12.95" customHeight="1">
      <c r="A587" s="231"/>
      <c r="B587" s="239"/>
      <c r="C587" s="99"/>
      <c r="D587" s="533"/>
      <c r="E587" s="302"/>
      <c r="F587" s="322"/>
      <c r="G587" s="338"/>
      <c r="H587" s="427"/>
      <c r="I587" s="338"/>
      <c r="J587" s="464"/>
      <c r="K587" s="472"/>
    </row>
    <row r="588" spans="1:11" ht="12.95" customHeight="1">
      <c r="A588" s="231"/>
      <c r="B588" s="239"/>
      <c r="C588" s="99"/>
      <c r="D588" s="533"/>
      <c r="E588" s="302"/>
      <c r="F588" s="403"/>
      <c r="G588" s="338"/>
      <c r="H588" s="427"/>
      <c r="I588" s="338"/>
      <c r="J588" s="464"/>
      <c r="K588" s="302"/>
    </row>
    <row r="589" spans="1:11" ht="12.95" customHeight="1">
      <c r="A589" s="231"/>
      <c r="B589" s="239"/>
      <c r="C589" s="339"/>
      <c r="D589" s="540"/>
      <c r="E589" s="302"/>
      <c r="F589" s="403"/>
      <c r="G589" s="338"/>
      <c r="H589" s="427"/>
      <c r="I589" s="338"/>
      <c r="J589" s="519"/>
      <c r="K589" s="302"/>
    </row>
    <row r="590" spans="1:11" ht="12.95" customHeight="1">
      <c r="A590" s="250"/>
      <c r="B590" s="239"/>
      <c r="C590" s="448"/>
      <c r="D590" s="533"/>
      <c r="E590" s="302"/>
      <c r="F590" s="302"/>
      <c r="G590" s="312"/>
      <c r="H590" s="342"/>
      <c r="I590" s="362"/>
      <c r="J590" s="464"/>
      <c r="K590" s="302"/>
    </row>
    <row r="591" spans="1:11" ht="12.95" customHeight="1">
      <c r="A591" s="250"/>
      <c r="B591" s="239"/>
      <c r="C591" s="448"/>
      <c r="D591" s="533"/>
      <c r="E591" s="302"/>
      <c r="F591" s="302"/>
      <c r="G591" s="462"/>
      <c r="H591" s="456"/>
      <c r="I591" s="457"/>
      <c r="J591" s="464"/>
      <c r="K591" s="302"/>
    </row>
    <row r="592" spans="1:11" ht="12.95" customHeight="1">
      <c r="A592" s="406"/>
      <c r="B592" s="454"/>
      <c r="C592" s="455"/>
      <c r="D592" s="550"/>
      <c r="E592" s="400"/>
      <c r="F592" s="302"/>
      <c r="G592" s="341"/>
      <c r="H592" s="342"/>
      <c r="I592" s="228"/>
      <c r="J592" s="464"/>
      <c r="K592" s="302"/>
    </row>
    <row r="593" spans="1:11" ht="12.95" customHeight="1">
      <c r="A593" s="462"/>
      <c r="B593" s="456"/>
      <c r="C593" s="457"/>
      <c r="D593" s="551"/>
      <c r="E593" s="458"/>
      <c r="F593" s="302"/>
      <c r="G593" s="312"/>
      <c r="H593" s="342"/>
      <c r="I593" s="362"/>
      <c r="J593" s="464"/>
      <c r="K593" s="302"/>
    </row>
    <row r="594" spans="1:11" ht="12.95" customHeight="1">
      <c r="A594" s="231"/>
      <c r="B594" s="239"/>
      <c r="C594" s="448"/>
      <c r="D594" s="533"/>
      <c r="E594" s="302"/>
      <c r="F594" s="302"/>
      <c r="G594" s="341"/>
      <c r="H594" s="342"/>
      <c r="I594" s="228"/>
      <c r="J594" s="464"/>
      <c r="K594" s="338"/>
    </row>
    <row r="595" spans="1:11" ht="12.95" customHeight="1">
      <c r="A595" s="341"/>
      <c r="B595" s="342"/>
      <c r="C595" s="228"/>
      <c r="D595" s="533"/>
      <c r="E595" s="302"/>
      <c r="F595" s="302"/>
      <c r="G595" s="312"/>
      <c r="H595" s="342"/>
      <c r="I595" s="362"/>
      <c r="J595" s="464"/>
      <c r="K595" s="338"/>
    </row>
    <row r="596" spans="1:11" ht="12.95" customHeight="1">
      <c r="A596" s="341"/>
      <c r="B596" s="342"/>
      <c r="C596" s="228"/>
      <c r="D596" s="533"/>
      <c r="E596" s="302"/>
      <c r="F596" s="302"/>
      <c r="G596" s="312"/>
      <c r="H596" s="342"/>
      <c r="I596" s="362"/>
      <c r="J596" s="522"/>
      <c r="K596" s="338"/>
    </row>
    <row r="597" spans="1:11" ht="12.95" customHeight="1">
      <c r="A597" s="462"/>
      <c r="B597" s="456"/>
      <c r="C597" s="457"/>
      <c r="D597" s="551"/>
      <c r="E597" s="458"/>
      <c r="F597" s="302"/>
      <c r="G597" s="312"/>
      <c r="H597" s="342"/>
      <c r="I597" s="362"/>
      <c r="J597" s="522"/>
      <c r="K597" s="302"/>
    </row>
    <row r="598" spans="1:11" ht="12.95" customHeight="1">
      <c r="A598" s="250"/>
      <c r="B598" s="239"/>
      <c r="C598" s="448"/>
      <c r="D598" s="533"/>
      <c r="E598" s="302"/>
      <c r="F598" s="403"/>
      <c r="G598" s="312"/>
      <c r="H598" s="342"/>
      <c r="I598" s="362"/>
      <c r="J598" s="522"/>
      <c r="K598" s="472"/>
    </row>
    <row r="599" spans="1:11" ht="12.95" customHeight="1">
      <c r="A599" s="231"/>
      <c r="B599" s="239"/>
      <c r="C599" s="99"/>
      <c r="D599" s="540"/>
      <c r="E599" s="302"/>
      <c r="F599" s="302"/>
      <c r="G599" s="231"/>
      <c r="H599" s="239"/>
      <c r="I599" s="99"/>
      <c r="J599" s="464"/>
      <c r="K599" s="302"/>
    </row>
    <row r="600" spans="1:11" ht="12.95" customHeight="1">
      <c r="A600" s="231"/>
      <c r="B600" s="239"/>
      <c r="C600" s="448"/>
      <c r="D600" s="533"/>
      <c r="E600" s="302"/>
      <c r="F600" s="302"/>
      <c r="G600" s="462"/>
      <c r="H600" s="456"/>
      <c r="I600" s="457"/>
      <c r="J600" s="519"/>
      <c r="K600" s="302"/>
    </row>
    <row r="601" spans="1:11" ht="12.95" customHeight="1">
      <c r="A601" s="462"/>
      <c r="B601" s="456"/>
      <c r="C601" s="457"/>
      <c r="D601" s="551"/>
      <c r="E601" s="458"/>
      <c r="F601" s="302"/>
      <c r="G601" s="341"/>
      <c r="H601" s="342"/>
      <c r="I601" s="228"/>
      <c r="J601" s="464"/>
      <c r="K601" s="302"/>
    </row>
    <row r="602" spans="1:11" ht="12.95" customHeight="1">
      <c r="A602" s="252"/>
      <c r="B602" s="454"/>
      <c r="C602" s="477"/>
      <c r="D602" s="551"/>
      <c r="E602" s="302"/>
      <c r="F602" s="302"/>
      <c r="G602" s="341"/>
      <c r="H602" s="342"/>
      <c r="I602" s="228"/>
      <c r="J602" s="464"/>
      <c r="K602" s="302"/>
    </row>
    <row r="603" spans="1:11" ht="12.95" customHeight="1">
      <c r="A603" s="231"/>
      <c r="B603" s="239"/>
      <c r="C603" s="99"/>
      <c r="D603" s="533"/>
      <c r="E603" s="302"/>
      <c r="F603" s="302"/>
      <c r="G603" s="341"/>
      <c r="H603" s="342"/>
      <c r="I603" s="228"/>
      <c r="J603" s="464"/>
      <c r="K603" s="302"/>
    </row>
    <row r="604" spans="1:11" ht="12.95" customHeight="1">
      <c r="A604" s="252"/>
      <c r="B604" s="454"/>
      <c r="C604" s="477"/>
      <c r="D604" s="533"/>
      <c r="E604" s="302"/>
      <c r="F604" s="302"/>
      <c r="G604" s="462"/>
      <c r="H604" s="456"/>
      <c r="I604" s="457"/>
      <c r="J604" s="464"/>
      <c r="K604" s="302"/>
    </row>
    <row r="605" spans="1:11" ht="12.95" customHeight="1">
      <c r="A605" s="231"/>
      <c r="B605" s="239"/>
      <c r="C605" s="99"/>
      <c r="D605" s="533"/>
      <c r="E605" s="302"/>
      <c r="F605" s="302"/>
      <c r="G605" s="250"/>
      <c r="H605" s="239"/>
      <c r="I605" s="448"/>
      <c r="J605" s="464"/>
      <c r="K605" s="302"/>
    </row>
    <row r="606" spans="1:11" ht="12.95" customHeight="1">
      <c r="A606" s="312"/>
      <c r="B606" s="342"/>
      <c r="C606" s="362"/>
      <c r="D606" s="533"/>
      <c r="E606" s="302"/>
      <c r="F606" s="302"/>
      <c r="G606" s="250"/>
      <c r="H606" s="239"/>
      <c r="I606" s="448"/>
      <c r="J606" s="464"/>
      <c r="K606" s="302"/>
    </row>
    <row r="607" spans="1:11" ht="12.95" customHeight="1">
      <c r="A607" s="231"/>
      <c r="B607" s="239"/>
      <c r="C607" s="339"/>
      <c r="D607" s="533"/>
      <c r="E607" s="302"/>
      <c r="F607" s="302"/>
      <c r="G607" s="312"/>
      <c r="H607" s="342"/>
      <c r="I607" s="362"/>
      <c r="J607" s="464"/>
      <c r="K607" s="472"/>
    </row>
    <row r="608" spans="1:11" ht="12.95" customHeight="1">
      <c r="A608" s="312"/>
      <c r="B608" s="342"/>
      <c r="C608" s="362"/>
      <c r="D608" s="533"/>
      <c r="E608" s="302"/>
      <c r="F608" s="302"/>
      <c r="G608" s="462"/>
      <c r="H608" s="456"/>
      <c r="I608" s="457"/>
      <c r="J608" s="464"/>
      <c r="K608" s="302"/>
    </row>
    <row r="609" spans="1:11" ht="12.95" customHeight="1">
      <c r="A609" s="312"/>
      <c r="B609" s="342"/>
      <c r="C609" s="362"/>
      <c r="D609" s="533"/>
      <c r="E609" s="302"/>
      <c r="F609" s="302"/>
      <c r="G609" s="312"/>
      <c r="H609" s="342"/>
      <c r="I609" s="362"/>
      <c r="J609" s="519"/>
      <c r="K609" s="302"/>
    </row>
    <row r="610" spans="1:11" ht="12.95" customHeight="1">
      <c r="A610" s="462"/>
      <c r="B610" s="456"/>
      <c r="C610" s="457"/>
      <c r="D610" s="551"/>
      <c r="E610" s="472"/>
      <c r="F610" s="302"/>
      <c r="G610" s="252"/>
      <c r="H610" s="427"/>
      <c r="I610" s="362"/>
      <c r="J610" s="464"/>
      <c r="K610" s="302"/>
    </row>
    <row r="611" spans="1:11" ht="12.95" customHeight="1">
      <c r="A611" s="231"/>
      <c r="B611" s="342"/>
      <c r="C611" s="99"/>
      <c r="D611" s="533"/>
      <c r="E611" s="302"/>
      <c r="F611" s="302"/>
      <c r="G611" s="252"/>
      <c r="H611" s="427"/>
      <c r="I611" s="362"/>
      <c r="J611" s="464"/>
      <c r="K611" s="472"/>
    </row>
    <row r="612" spans="1:11" ht="12.95" customHeight="1">
      <c r="A612" s="231"/>
      <c r="B612" s="239"/>
      <c r="C612" s="448"/>
      <c r="D612" s="533"/>
      <c r="E612" s="302"/>
      <c r="F612" s="302"/>
      <c r="G612" s="250"/>
      <c r="H612" s="239"/>
      <c r="I612" s="448"/>
      <c r="J612" s="464"/>
      <c r="K612" s="302"/>
    </row>
    <row r="613" spans="1:11" ht="12.95" customHeight="1">
      <c r="A613" s="250"/>
      <c r="B613" s="239"/>
      <c r="C613" s="448"/>
      <c r="D613" s="533"/>
      <c r="E613" s="302"/>
      <c r="F613" s="302"/>
      <c r="G613" s="462"/>
      <c r="H613" s="456"/>
      <c r="I613" s="457"/>
      <c r="J613" s="519"/>
      <c r="K613" s="302"/>
    </row>
    <row r="614" spans="1:11" ht="12.95" customHeight="1">
      <c r="A614" s="231"/>
      <c r="B614" s="342"/>
      <c r="C614" s="99"/>
      <c r="D614" s="533"/>
      <c r="E614" s="302"/>
      <c r="F614" s="302"/>
      <c r="G614" s="312"/>
      <c r="H614" s="342"/>
      <c r="I614" s="474"/>
      <c r="J614" s="464"/>
      <c r="K614" s="302"/>
    </row>
    <row r="615" spans="1:11" ht="12.95" customHeight="1">
      <c r="A615" s="231"/>
      <c r="B615" s="239"/>
      <c r="C615" s="448"/>
      <c r="D615" s="533"/>
      <c r="E615" s="302"/>
      <c r="F615" s="338"/>
      <c r="G615" s="480"/>
      <c r="H615" s="342"/>
      <c r="I615" s="362"/>
      <c r="J615" s="464"/>
      <c r="K615" s="472"/>
    </row>
    <row r="616" spans="1:11" ht="12.95" customHeight="1">
      <c r="A616" s="231"/>
      <c r="B616" s="342"/>
      <c r="C616" s="99"/>
      <c r="D616" s="533"/>
      <c r="E616" s="302"/>
      <c r="F616" s="338"/>
      <c r="G616" s="480"/>
      <c r="H616" s="342"/>
      <c r="I616" s="362"/>
      <c r="J616" s="464"/>
      <c r="K616" s="302"/>
    </row>
    <row r="617" spans="1:11" ht="12.95" customHeight="1">
      <c r="A617" s="462"/>
      <c r="B617" s="456"/>
      <c r="C617" s="457"/>
      <c r="D617" s="551"/>
      <c r="E617" s="472"/>
      <c r="F617" s="338"/>
      <c r="G617" s="341"/>
      <c r="H617" s="342"/>
      <c r="I617" s="362"/>
      <c r="J617" s="519"/>
      <c r="K617" s="302"/>
    </row>
    <row r="618" spans="1:11" ht="12.95" customHeight="1">
      <c r="A618" s="341"/>
      <c r="B618" s="342"/>
      <c r="C618" s="228"/>
      <c r="D618" s="533"/>
      <c r="E618" s="302"/>
      <c r="F618" s="302"/>
      <c r="G618" s="341"/>
      <c r="H618" s="342"/>
      <c r="I618" s="362"/>
      <c r="J618" s="464"/>
      <c r="K618" s="302"/>
    </row>
    <row r="619" spans="1:11" ht="12.95" customHeight="1">
      <c r="A619" s="341"/>
      <c r="B619" s="342"/>
      <c r="C619" s="228"/>
      <c r="D619" s="533"/>
      <c r="E619" s="302"/>
      <c r="F619" s="338"/>
      <c r="G619" s="231"/>
      <c r="H619" s="342"/>
      <c r="I619" s="99"/>
      <c r="J619" s="464"/>
      <c r="K619" s="302"/>
    </row>
    <row r="620" spans="1:11" ht="12.95" customHeight="1">
      <c r="A620" s="462"/>
      <c r="B620" s="456"/>
      <c r="C620" s="457"/>
      <c r="D620" s="551"/>
      <c r="E620" s="458"/>
      <c r="F620" s="302"/>
      <c r="G620" s="462"/>
      <c r="H620" s="456"/>
      <c r="I620" s="457"/>
      <c r="J620" s="464"/>
      <c r="K620" s="472"/>
    </row>
    <row r="621" spans="1:11" ht="12.95" customHeight="1">
      <c r="A621" s="231"/>
      <c r="B621" s="239"/>
      <c r="C621" s="99"/>
      <c r="D621" s="533"/>
      <c r="E621" s="302"/>
      <c r="F621" s="302"/>
      <c r="G621" s="231"/>
      <c r="H621" s="342"/>
      <c r="I621" s="99"/>
      <c r="J621" s="464"/>
      <c r="K621" s="302"/>
    </row>
    <row r="622" spans="1:11" ht="12.95" customHeight="1">
      <c r="A622" s="231"/>
      <c r="B622" s="239"/>
      <c r="C622" s="99"/>
      <c r="D622" s="533"/>
      <c r="E622" s="302"/>
      <c r="F622" s="302"/>
      <c r="G622" s="231"/>
      <c r="H622" s="342"/>
      <c r="I622" s="99"/>
      <c r="J622" s="519"/>
      <c r="K622" s="302"/>
    </row>
    <row r="623" spans="1:11" ht="12.95" customHeight="1">
      <c r="A623" s="231"/>
      <c r="B623" s="239"/>
      <c r="C623" s="99"/>
      <c r="D623" s="533"/>
      <c r="E623" s="302"/>
      <c r="F623" s="425"/>
      <c r="G623" s="231"/>
      <c r="H623" s="342"/>
      <c r="I623" s="99"/>
      <c r="J623" s="464"/>
      <c r="K623" s="302"/>
    </row>
    <row r="624" spans="1:11" ht="12.95" customHeight="1">
      <c r="A624" s="231"/>
      <c r="B624" s="239"/>
      <c r="C624" s="99"/>
      <c r="D624" s="533"/>
      <c r="E624" s="302"/>
      <c r="F624" s="425"/>
      <c r="G624" s="462"/>
      <c r="H624" s="427"/>
      <c r="I624" s="338"/>
      <c r="J624" s="464"/>
      <c r="K624" s="302"/>
    </row>
    <row r="625" spans="1:11" ht="12.95" customHeight="1">
      <c r="A625" s="231"/>
      <c r="B625" s="239"/>
      <c r="C625" s="99"/>
      <c r="D625" s="533"/>
      <c r="E625" s="302"/>
      <c r="F625" s="302"/>
      <c r="G625" s="231"/>
      <c r="H625" s="342"/>
      <c r="I625" s="99"/>
      <c r="J625" s="464"/>
      <c r="K625" s="302"/>
    </row>
    <row r="626" spans="1:11" ht="12.95" customHeight="1">
      <c r="A626" s="231"/>
      <c r="B626" s="239"/>
      <c r="C626" s="99"/>
      <c r="D626" s="533"/>
      <c r="E626" s="302"/>
      <c r="F626" s="302"/>
      <c r="G626" s="231"/>
      <c r="H626" s="342"/>
      <c r="I626" s="99"/>
      <c r="J626" s="464"/>
      <c r="K626" s="302"/>
    </row>
    <row r="627" spans="1:11" ht="12.95" customHeight="1">
      <c r="A627" s="231"/>
      <c r="B627" s="239"/>
      <c r="C627" s="99"/>
      <c r="D627" s="533"/>
      <c r="E627" s="302"/>
      <c r="F627" s="302"/>
      <c r="G627" s="462"/>
      <c r="H627" s="456"/>
      <c r="I627" s="457"/>
      <c r="J627" s="464"/>
      <c r="K627" s="472"/>
    </row>
    <row r="628" spans="1:11" ht="12.95" customHeight="1">
      <c r="A628" s="250"/>
      <c r="B628" s="239"/>
      <c r="C628" s="99"/>
      <c r="D628" s="533"/>
      <c r="E628" s="302"/>
      <c r="F628" s="302"/>
      <c r="G628" s="341"/>
      <c r="H628" s="342"/>
      <c r="I628" s="228"/>
      <c r="J628" s="464"/>
      <c r="K628" s="302"/>
    </row>
    <row r="629" spans="1:11" ht="12.95" customHeight="1">
      <c r="A629" s="231"/>
      <c r="B629" s="239"/>
      <c r="C629" s="99"/>
      <c r="D629" s="533"/>
      <c r="E629" s="302"/>
      <c r="F629" s="302"/>
      <c r="G629" s="341"/>
      <c r="H629" s="342"/>
      <c r="I629" s="228"/>
      <c r="J629" s="519"/>
      <c r="K629" s="302"/>
    </row>
    <row r="630" spans="1:11" ht="12.95" customHeight="1">
      <c r="A630" s="406"/>
      <c r="B630" s="454"/>
      <c r="C630" s="455"/>
      <c r="D630" s="550"/>
      <c r="E630" s="400"/>
      <c r="F630" s="302"/>
      <c r="G630" s="312"/>
      <c r="H630" s="342"/>
      <c r="I630" s="228"/>
      <c r="J630" s="464"/>
      <c r="K630" s="302"/>
    </row>
    <row r="631" spans="1:11" ht="12.95" customHeight="1">
      <c r="A631" s="406"/>
      <c r="B631" s="454"/>
      <c r="C631" s="455"/>
      <c r="D631" s="550"/>
      <c r="E631" s="400"/>
      <c r="F631" s="322"/>
      <c r="G631" s="341"/>
      <c r="H631" s="342"/>
      <c r="I631" s="228"/>
      <c r="J631" s="464"/>
      <c r="K631" s="338"/>
    </row>
    <row r="632" spans="1:11" ht="12.95" customHeight="1">
      <c r="A632" s="406"/>
      <c r="B632" s="454"/>
      <c r="C632" s="455"/>
      <c r="D632" s="550"/>
      <c r="E632" s="400"/>
      <c r="F632" s="322"/>
      <c r="G632" s="341"/>
      <c r="H632" s="342"/>
      <c r="I632" s="228"/>
      <c r="J632" s="464"/>
      <c r="K632" s="302"/>
    </row>
    <row r="633" spans="1:11" ht="12.95" customHeight="1">
      <c r="A633" s="406"/>
      <c r="B633" s="454"/>
      <c r="C633" s="455"/>
      <c r="D633" s="550"/>
      <c r="E633" s="400"/>
      <c r="F633" s="322"/>
      <c r="G633" s="312"/>
      <c r="H633" s="342"/>
      <c r="I633" s="228"/>
      <c r="J633" s="522"/>
      <c r="K633" s="302"/>
    </row>
    <row r="634" spans="1:11" ht="12.95" customHeight="1">
      <c r="A634" s="406"/>
      <c r="B634" s="454"/>
      <c r="C634" s="455"/>
      <c r="D634" s="550"/>
      <c r="E634" s="400"/>
      <c r="F634" s="322"/>
      <c r="G634" s="341"/>
      <c r="H634" s="427"/>
      <c r="I634" s="228"/>
      <c r="J634" s="464"/>
      <c r="K634" s="458"/>
    </row>
    <row r="635" spans="1:11" ht="12.95" customHeight="1">
      <c r="A635" s="406"/>
      <c r="B635" s="454"/>
      <c r="C635" s="455"/>
      <c r="D635" s="550"/>
      <c r="E635" s="400"/>
      <c r="F635" s="302"/>
      <c r="G635" s="341"/>
      <c r="H635" s="427"/>
      <c r="I635" s="228"/>
      <c r="J635" s="464"/>
      <c r="K635" s="302"/>
    </row>
    <row r="636" spans="1:11" ht="12.95" customHeight="1">
      <c r="A636" s="406"/>
      <c r="B636" s="454"/>
      <c r="C636" s="455"/>
      <c r="D636" s="550"/>
      <c r="E636" s="400"/>
      <c r="F636" s="400"/>
      <c r="G636" s="341"/>
      <c r="H636" s="427"/>
      <c r="I636" s="428"/>
      <c r="J636" s="519"/>
      <c r="K636" s="302"/>
    </row>
    <row r="637" spans="1:11" ht="12.95" customHeight="1">
      <c r="A637" s="406"/>
      <c r="B637" s="454"/>
      <c r="C637" s="455"/>
      <c r="D637" s="550"/>
      <c r="E637" s="400"/>
      <c r="F637" s="302"/>
      <c r="G637" s="406"/>
      <c r="H637" s="454"/>
      <c r="I637" s="468"/>
      <c r="J637" s="464"/>
      <c r="K637" s="302"/>
    </row>
    <row r="638" spans="1:11" ht="12.95" customHeight="1">
      <c r="A638" s="406"/>
      <c r="B638" s="454"/>
      <c r="C638" s="455"/>
      <c r="D638" s="550"/>
      <c r="E638" s="400"/>
      <c r="F638" s="400"/>
      <c r="G638" s="406"/>
      <c r="H638" s="454"/>
      <c r="I638" s="468"/>
      <c r="J638" s="464"/>
      <c r="K638" s="302"/>
    </row>
    <row r="639" spans="1:11" ht="12.95" customHeight="1">
      <c r="A639" s="406"/>
      <c r="B639" s="454"/>
      <c r="C639" s="455"/>
      <c r="D639" s="550"/>
      <c r="E639" s="400"/>
      <c r="F639" s="400"/>
      <c r="G639" s="406"/>
      <c r="H639" s="454"/>
      <c r="I639" s="468"/>
      <c r="J639" s="464"/>
      <c r="K639" s="302"/>
    </row>
    <row r="640" spans="1:11" ht="12.95" customHeight="1">
      <c r="A640" s="406"/>
      <c r="B640" s="454"/>
      <c r="C640" s="455"/>
      <c r="D640" s="550"/>
      <c r="E640" s="400"/>
      <c r="F640" s="302"/>
      <c r="G640" s="406"/>
      <c r="H640" s="454"/>
      <c r="I640" s="468"/>
      <c r="J640" s="464"/>
      <c r="K640" s="302"/>
    </row>
    <row r="641" spans="6:11" ht="12.95" customHeight="1">
      <c r="F641" s="302"/>
      <c r="G641" s="406"/>
      <c r="H641" s="454"/>
      <c r="I641" s="468"/>
      <c r="J641" s="464"/>
      <c r="K641" s="302"/>
    </row>
    <row r="642" spans="6:11" ht="12.95" customHeight="1">
      <c r="F642" s="302"/>
      <c r="G642" s="406"/>
      <c r="H642" s="454"/>
      <c r="I642" s="468"/>
      <c r="J642" s="464"/>
      <c r="K642" s="302"/>
    </row>
    <row r="643" spans="6:11" ht="12.95" customHeight="1">
      <c r="F643" s="252"/>
      <c r="G643" s="406"/>
      <c r="H643" s="454"/>
      <c r="I643" s="468"/>
      <c r="J643" s="514"/>
      <c r="K643" s="302"/>
    </row>
    <row r="644" spans="6:11" ht="12.95" customHeight="1">
      <c r="F644" s="252"/>
      <c r="G644" s="406"/>
      <c r="H644" s="454"/>
      <c r="I644" s="468"/>
      <c r="J644" s="514"/>
      <c r="K644" s="471"/>
    </row>
    <row r="645" spans="6:11" ht="12.95" customHeight="1">
      <c r="F645" s="302"/>
      <c r="G645" s="406"/>
      <c r="H645" s="454"/>
      <c r="I645" s="468"/>
      <c r="J645" s="514"/>
      <c r="K645" s="471"/>
    </row>
    <row r="646" spans="6:11" ht="12.95" customHeight="1">
      <c r="F646" s="302"/>
      <c r="G646" s="406"/>
      <c r="H646" s="454"/>
      <c r="I646" s="468"/>
      <c r="J646" s="518"/>
      <c r="K646" s="471"/>
    </row>
    <row r="647" spans="6:11" ht="12.95" customHeight="1">
      <c r="F647" s="400"/>
      <c r="G647" s="406"/>
      <c r="H647" s="454"/>
      <c r="I647" s="468"/>
      <c r="J647" s="518"/>
      <c r="K647" s="471"/>
    </row>
    <row r="648" spans="6:11" ht="12.95" customHeight="1">
      <c r="F648" s="400"/>
      <c r="J648" s="518"/>
      <c r="K648" s="471"/>
    </row>
    <row r="649" spans="6:11" ht="12.95" customHeight="1">
      <c r="F649" s="400"/>
      <c r="J649" s="518"/>
      <c r="K649" s="471"/>
    </row>
    <row r="650" spans="6:11" ht="12.95" customHeight="1">
      <c r="F650" s="400"/>
      <c r="J650" s="518"/>
      <c r="K650" s="471"/>
    </row>
    <row r="651" spans="6:11" ht="12.95" customHeight="1">
      <c r="F651" s="400"/>
      <c r="J651" s="518"/>
      <c r="K651" s="471"/>
    </row>
    <row r="652" spans="6:11" ht="12.95" customHeight="1">
      <c r="F652" s="400"/>
      <c r="J652" s="518"/>
      <c r="K652" s="471"/>
    </row>
    <row r="653" spans="6:11" ht="12.95" customHeight="1">
      <c r="F653" s="400"/>
      <c r="J653" s="518"/>
      <c r="K653" s="471"/>
    </row>
    <row r="654" spans="6:11" ht="12.95" customHeight="1">
      <c r="F654" s="400"/>
      <c r="J654" s="518"/>
      <c r="K654" s="471"/>
    </row>
    <row r="655" spans="6:11" ht="12.95" customHeight="1">
      <c r="F655" s="400"/>
      <c r="J655" s="518"/>
    </row>
    <row r="656" spans="6:11" ht="12.95" customHeight="1">
      <c r="F656" s="400"/>
      <c r="J656" s="518"/>
    </row>
    <row r="657" spans="6:6" ht="12.95" customHeight="1">
      <c r="F657" s="400"/>
    </row>
  </sheetData>
  <sheetProtection password="DDA1" sheet="1" objects="1" scenarios="1" selectLockedCells="1"/>
  <mergeCells count="21">
    <mergeCell ref="C3:F3"/>
    <mergeCell ref="C5:F5"/>
    <mergeCell ref="G8:J8"/>
    <mergeCell ref="G1:K1"/>
    <mergeCell ref="G3:J3"/>
    <mergeCell ref="G5:J5"/>
    <mergeCell ref="G6:J6"/>
    <mergeCell ref="G7:J7"/>
    <mergeCell ref="G4:J4"/>
    <mergeCell ref="A436:B436"/>
    <mergeCell ref="A19:K19"/>
    <mergeCell ref="C4:F4"/>
    <mergeCell ref="C10:E10"/>
    <mergeCell ref="A14:K14"/>
    <mergeCell ref="A16:K16"/>
    <mergeCell ref="A13:K13"/>
    <mergeCell ref="A17:K17"/>
    <mergeCell ref="A18:K18"/>
    <mergeCell ref="C6:F6"/>
    <mergeCell ref="C7:F7"/>
    <mergeCell ref="C8:F8"/>
  </mergeCells>
  <dataValidations xWindow="681" yWindow="593" count="7">
    <dataValidation type="custom" allowBlank="1" showInputMessage="1" showErrorMessage="1" error="VOTRE COMMANDE DOIT ETRE SUPERIEURE A 400€" prompt="FORMULE POUR COMMANDE SUPERIEURE A 400€ " sqref="H500">
      <formula1>G498&gt;=400</formula1>
    </dataValidation>
    <dataValidation type="custom" allowBlank="1" showInputMessage="1" showErrorMessage="1" error="VOTRE COMMANDE DOIT ETRE SUPERIEURE A 700€" prompt="FORMULE POUR COMMANDE SUPERIEURE A 700€ " sqref="H501">
      <formula1>G498&gt;700</formula1>
    </dataValidation>
    <dataValidation type="whole" operator="greaterThanOrEqual" allowBlank="1" showInputMessage="1" showErrorMessage="1" errorTitle="Valeur erronée " error="Choisir un chiffre supérieur ou égal à 1" sqref="D595:D596 D440:D446 D409 D411 D423:D429 D485:D488 D490 D495 D608:D619 D580:D583 D559:D560 D570 D572 D565:D566 J399:J412 J445:J446 J468:J488 J458:J466 J646:J1048576 J626:J632 J634:J635 J513:J528 J616:J623 J564:J580 J599:J613 J533:J539 J541:J562 J585 J582:J583 J499:J502 J587:J595 J507:J510 J490:J496 J433:J443 J376:J386 J370:J374 J392:J394 J390 J396:J397 J418:J419 J421:J425 J415 D373 D232 D247:D249 D236:D238 P406:P407 P345 O379 T535:T536 P496:P497 K318 K303 K295 J286 J288 J277 J263:J275 J252:J257 J250 J239:J248 D234 J215:J226 D112:D113 D142:D144 D164:D165 W130:W132 Q150:Q153 J161:J167 J158:J159 J142:J145 J121:J140 J147:J151 J155 J169:J178 D81 J33:J44 J52:J67 J48:J50 J46 J1:J20 J26:J31 D29:D30 D33 J73:J93 J96:J111 D108 J113:J119 J180:J191 J206:J213 J195 J201:J204 J197 D217:D219 D196 D215 J228:J237 J324 J344:J352 J331:J333 J335:J336 J339 J326 J329 J354:J368 D397:D398 D393 J427:J431">
      <formula1>1</formula1>
    </dataValidation>
    <dataValidation type="whole" operator="greaterThanOrEqual" allowBlank="1" showInputMessage="1" showErrorMessage="1" errorTitle="Valeur erronée" error="Choisir un chiffre superieur ou égale à 1" sqref="D433:D439 D412:D416 D410 D430 D447:D484 D489 D491:D494 D496:D498 D501:D504 D603:D607 D597:D601 D584:D591 D517:D533 D564 D561:D562 D571 D567:D569 D535:D547 D549:D550 D553:D558 D573:D579 D620:D1048576 D506:D515 D593:D594 J398 J444 J467 J586 J529:J532 J511:J512 J563 J614:J615 J636:J642 J457 J447:J453 J489 J432 J584 J375 J388 J395 J416:J417 J420 J413:J414 D378:D379 D374:D376 D381 D363:D372 D344:D361 D281:D293 D239:D246 D235 D250:D254 D256:D279 D233 D324:D342 Q347:Q350 P352 P490 J291:J294 J258:J262 J276 J278:J280 J282:J285 J251 J227 J192:J194 D166:D195 D149:D161 D145 D163 D140:D141 Q130:Q132 J141 J157 J160 J168 J146 J112 J120 J152:J154 J51 J45 J47 J32 D9 D1:D2 D11:D20 D22:D28 J22:J25 D34:D61 D31:D32 D63:D80 J68:J72 D82:D107 D109:D111 D116:D138 D220:D231 D197:D214 J327:J328 J340:J343 J334 J325 J330 J369 D383:D390 D394:D396 D392 D399:D408 D420:D422">
      <formula1>1</formula1>
    </dataValidation>
    <dataValidation operator="greaterThanOrEqual" allowBlank="1" showInputMessage="1" showErrorMessage="1" errorTitle="Valeur erronée " error="Choisir un chiffre supérieur ou égal à 1" sqref="J295:J323 D295 D302:D303 D318 D21 J21"/>
    <dataValidation operator="greaterThanOrEqual" allowBlank="1" showInputMessage="1" showErrorMessage="1" errorTitle="Valeur erronée" error="Choisir un chiffre superieur ou égale à 1" sqref="E318 E295 E303 D319:D323 D296:D301 D304:D317 D148"/>
    <dataValidation operator="lessThan" allowBlank="1" showInputMessage="1" showErrorMessage="1" errorTitle="Valeur erronée" error="Choisir un chiffre superieur ou égale à 1" sqref="D146:D147"/>
  </dataValidations>
  <hyperlinks>
    <hyperlink ref="A11" r:id="rId1"/>
    <hyperlink ref="G10" r:id="rId2"/>
  </hyperlinks>
  <pageMargins left="0.19685039370078741" right="0.19685039370078741" top="0.74803149606299213" bottom="0.74803149606299213" header="0.31496062992125984" footer="0.31496062992125984"/>
  <pageSetup paperSize="9" orientation="portrait" r:id="rId3"/>
  <headerFooter alignWithMargins="0">
    <oddFooter>Page &amp;P de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CT486"/>
  <sheetViews>
    <sheetView showZeros="0" topLeftCell="A439" workbookViewId="0">
      <selection activeCell="F312" sqref="F312"/>
    </sheetView>
  </sheetViews>
  <sheetFormatPr baseColWidth="10" defaultRowHeight="15"/>
  <cols>
    <col min="1" max="1" width="29.85546875" style="46" customWidth="1"/>
    <col min="2" max="2" width="8.140625" style="97" customWidth="1"/>
    <col min="3" max="3" width="4.7109375" style="49" customWidth="1"/>
    <col min="4" max="4" width="6.140625" style="49" customWidth="1"/>
    <col min="5" max="5" width="1.140625" style="49" customWidth="1"/>
    <col min="6" max="6" width="33.85546875" style="46" customWidth="1"/>
    <col min="7" max="7" width="8" style="73" customWidth="1"/>
    <col min="8" max="8" width="3.140625" style="49" customWidth="1"/>
    <col min="9" max="9" width="5.5703125" style="49" customWidth="1"/>
    <col min="10" max="16384" width="11.42578125" style="3"/>
  </cols>
  <sheetData>
    <row r="1" spans="1:9">
      <c r="A1" s="46">
        <f>'LISTE APPRO-ZAGAYA'!A1</f>
        <v>0</v>
      </c>
      <c r="F1" s="601" t="s">
        <v>46</v>
      </c>
      <c r="G1" s="601"/>
      <c r="H1" s="601"/>
      <c r="I1" s="601"/>
    </row>
    <row r="3" spans="1:9" ht="15.75" customHeight="1">
      <c r="B3" s="602" t="s">
        <v>5</v>
      </c>
      <c r="C3" s="602"/>
      <c r="D3" s="602"/>
      <c r="E3" s="603"/>
      <c r="F3" s="604"/>
      <c r="G3" s="604"/>
      <c r="H3" s="604"/>
      <c r="I3" s="205"/>
    </row>
    <row r="4" spans="1:9" ht="15.75" customHeight="1">
      <c r="B4" s="602" t="s">
        <v>6</v>
      </c>
      <c r="C4" s="602"/>
      <c r="D4" s="602"/>
      <c r="E4" s="603"/>
      <c r="F4" s="604"/>
      <c r="G4" s="604"/>
      <c r="H4" s="604"/>
      <c r="I4" s="205"/>
    </row>
    <row r="5" spans="1:9" ht="15.75" customHeight="1">
      <c r="A5" s="127" t="s">
        <v>51</v>
      </c>
      <c r="B5" s="605" t="s">
        <v>7</v>
      </c>
      <c r="C5" s="605"/>
      <c r="D5" s="605"/>
      <c r="E5" s="606"/>
      <c r="F5" s="604"/>
      <c r="G5" s="604"/>
      <c r="H5" s="604"/>
      <c r="I5" s="205"/>
    </row>
    <row r="6" spans="1:9">
      <c r="A6" s="128" t="s">
        <v>9</v>
      </c>
      <c r="B6" s="602" t="s">
        <v>8</v>
      </c>
      <c r="C6" s="602"/>
      <c r="D6" s="602"/>
      <c r="E6" s="603"/>
      <c r="F6" s="604"/>
      <c r="G6" s="604"/>
      <c r="H6" s="604"/>
      <c r="I6" s="205"/>
    </row>
    <row r="7" spans="1:9">
      <c r="A7" s="128" t="s">
        <v>10</v>
      </c>
      <c r="B7" s="602" t="s">
        <v>14</v>
      </c>
      <c r="C7" s="602"/>
      <c r="D7" s="602"/>
      <c r="E7" s="603"/>
      <c r="F7" s="604"/>
      <c r="G7" s="604"/>
      <c r="H7" s="604"/>
      <c r="I7" s="205"/>
    </row>
    <row r="8" spans="1:9">
      <c r="A8" s="129" t="s">
        <v>11</v>
      </c>
      <c r="B8" s="106"/>
      <c r="F8" s="130"/>
    </row>
    <row r="9" spans="1:9" ht="15.75">
      <c r="A9" s="129" t="s">
        <v>12</v>
      </c>
      <c r="B9" s="131"/>
    </row>
    <row r="10" spans="1:9" ht="15.75">
      <c r="A10" s="129" t="s">
        <v>13</v>
      </c>
      <c r="B10" s="131"/>
    </row>
    <row r="11" spans="1:9" ht="15.75">
      <c r="A11" s="129" t="s">
        <v>34</v>
      </c>
      <c r="B11" s="131"/>
    </row>
    <row r="12" spans="1:9">
      <c r="A12" s="132" t="s">
        <v>33</v>
      </c>
      <c r="B12" s="106"/>
    </row>
    <row r="13" spans="1:9" ht="15.75">
      <c r="A13" s="607" t="s">
        <v>48</v>
      </c>
      <c r="B13" s="607"/>
      <c r="C13" s="607"/>
      <c r="D13" s="607"/>
      <c r="E13" s="607"/>
      <c r="F13" s="607"/>
      <c r="G13" s="607"/>
      <c r="H13" s="607"/>
      <c r="I13" s="607"/>
    </row>
    <row r="14" spans="1:9" ht="12.75">
      <c r="A14" s="600" t="s">
        <v>54</v>
      </c>
      <c r="B14" s="600"/>
      <c r="C14" s="600"/>
      <c r="D14" s="600"/>
      <c r="E14" s="600"/>
      <c r="F14" s="600"/>
      <c r="G14" s="600"/>
      <c r="H14" s="600"/>
      <c r="I14" s="600"/>
    </row>
    <row r="15" spans="1:9">
      <c r="A15" s="593" t="s">
        <v>15</v>
      </c>
      <c r="B15" s="593"/>
      <c r="C15" s="593"/>
      <c r="D15" s="593"/>
      <c r="E15" s="593"/>
      <c r="F15" s="593"/>
      <c r="G15" s="593"/>
      <c r="H15" s="593"/>
    </row>
    <row r="16" spans="1:9" ht="12.75">
      <c r="A16" s="594" t="s">
        <v>24</v>
      </c>
      <c r="B16" s="594"/>
      <c r="C16" s="594"/>
      <c r="D16" s="594"/>
      <c r="E16" s="594"/>
      <c r="F16" s="594"/>
      <c r="G16" s="594"/>
      <c r="H16" s="594"/>
      <c r="I16" s="594"/>
    </row>
    <row r="17" spans="1:9" ht="12.75">
      <c r="A17" s="594" t="s">
        <v>30</v>
      </c>
      <c r="B17" s="594"/>
      <c r="C17" s="594"/>
      <c r="D17" s="594"/>
      <c r="E17" s="594"/>
      <c r="F17" s="594"/>
      <c r="G17" s="594"/>
      <c r="H17" s="594"/>
      <c r="I17" s="594"/>
    </row>
    <row r="18" spans="1:9" ht="12.75">
      <c r="A18" s="593" t="s">
        <v>16</v>
      </c>
      <c r="B18" s="593"/>
      <c r="C18" s="593"/>
      <c r="D18" s="593"/>
      <c r="E18" s="593"/>
      <c r="F18" s="593"/>
      <c r="G18" s="593"/>
      <c r="H18" s="593"/>
      <c r="I18" s="593"/>
    </row>
    <row r="19" spans="1:9" ht="9.75" customHeight="1" thickBot="1"/>
    <row r="20" spans="1:9" ht="12" customHeight="1" thickBot="1">
      <c r="A20" s="185" t="str">
        <f>'LISTE APPRO-ZAGAYA'!A23</f>
        <v>Spring water Chanflor</v>
      </c>
      <c r="B20" s="209">
        <f>'LISTE APPRO-ZAGAYA'!C23</f>
        <v>2.5</v>
      </c>
      <c r="C20" s="209">
        <f>'LISTE APPRO-ZAGAYA'!D23</f>
        <v>0</v>
      </c>
      <c r="D20" s="209">
        <f>'LISTE APPRO-ZAGAYA'!E23</f>
        <v>0</v>
      </c>
      <c r="E20" s="185" t="e">
        <f>'LISTE APPRO-ZAGAYA'!#REF!</f>
        <v>#REF!</v>
      </c>
      <c r="F20" s="185" t="str">
        <f>'LISTE APPRO-ZAGAYA'!G24</f>
        <v xml:space="preserve">Coca Cola      </v>
      </c>
      <c r="G20" s="209">
        <f>'LISTE APPRO-ZAGAYA'!I24</f>
        <v>19.75</v>
      </c>
      <c r="H20" s="209">
        <f>'LISTE APPRO-ZAGAYA'!J24</f>
        <v>0</v>
      </c>
      <c r="I20" s="209">
        <f>'LISTE APPRO-ZAGAYA'!K24</f>
        <v>0</v>
      </c>
    </row>
    <row r="21" spans="1:9" ht="12" customHeight="1">
      <c r="A21" s="52" t="str">
        <f>'LISTE APPRO-ZAGAYA'!A24</f>
        <v>Spring water Chanflor</v>
      </c>
      <c r="B21" s="90">
        <f>'LISTE APPRO-ZAGAYA'!C24</f>
        <v>7.6</v>
      </c>
      <c r="C21" s="27">
        <f>'LISTE APPRO-ZAGAYA'!D24</f>
        <v>0</v>
      </c>
      <c r="D21" s="16">
        <f>'LISTE APPRO-ZAGAYA'!E24</f>
        <v>0</v>
      </c>
      <c r="E21" s="15" t="e">
        <f>'LISTE APPRO-ZAGAYA'!#REF!</f>
        <v>#REF!</v>
      </c>
      <c r="F21" s="107" t="str">
        <f>'LISTE APPRO-ZAGAYA'!G26</f>
        <v>Coca Cola No &gt;Sugar</v>
      </c>
      <c r="G21" s="69">
        <f>'LISTE APPRO-ZAGAYA'!I26</f>
        <v>7.6</v>
      </c>
      <c r="H21" s="27">
        <f>'LISTE APPRO-ZAGAYA'!J26</f>
        <v>0</v>
      </c>
      <c r="I21" s="16">
        <f>'LISTE APPRO-ZAGAYA'!K26</f>
        <v>0</v>
      </c>
    </row>
    <row r="22" spans="1:9" ht="12" customHeight="1">
      <c r="A22" s="51" t="str">
        <f>'LISTE APPRO-ZAGAYA'!A25</f>
        <v>Sparkling water Didier</v>
      </c>
      <c r="B22" s="89">
        <f>'LISTE APPRO-ZAGAYA'!C25</f>
        <v>7.97</v>
      </c>
      <c r="C22" s="26">
        <f>'LISTE APPRO-ZAGAYA'!D25</f>
        <v>0</v>
      </c>
      <c r="D22" s="15">
        <f>'LISTE APPRO-ZAGAYA'!E25</f>
        <v>0</v>
      </c>
      <c r="E22" s="13" t="e">
        <f>'LISTE APPRO-ZAGAYA'!#REF!</f>
        <v>#REF!</v>
      </c>
      <c r="F22" s="54" t="str">
        <f>'LISTE APPRO-ZAGAYA'!G28</f>
        <v xml:space="preserve">Schweppes           </v>
      </c>
      <c r="G22" s="67">
        <f>'LISTE APPRO-ZAGAYA'!I28</f>
        <v>11.13</v>
      </c>
      <c r="H22" s="25">
        <f>'LISTE APPRO-ZAGAYA'!J28</f>
        <v>0</v>
      </c>
      <c r="I22" s="12">
        <f>'LISTE APPRO-ZAGAYA'!K28</f>
        <v>0</v>
      </c>
    </row>
    <row r="23" spans="1:9" ht="12" customHeight="1">
      <c r="A23" s="50" t="str">
        <f>'LISTE APPRO-ZAGAYA'!A26</f>
        <v>Spring water Hepar magnesium</v>
      </c>
      <c r="B23" s="88">
        <f>'LISTE APPRO-ZAGAYA'!C26</f>
        <v>10</v>
      </c>
      <c r="C23" s="26">
        <f>'LISTE APPRO-ZAGAYA'!D26</f>
        <v>0</v>
      </c>
      <c r="D23" s="12">
        <f>'LISTE APPRO-ZAGAYA'!E26</f>
        <v>0</v>
      </c>
      <c r="E23" s="13" t="e">
        <f>'LISTE APPRO-ZAGAYA'!#REF!</f>
        <v>#REF!</v>
      </c>
      <c r="F23" s="54" t="str">
        <f>'LISTE APPRO-ZAGAYA'!G29</f>
        <v xml:space="preserve">Sprite             </v>
      </c>
      <c r="G23" s="67">
        <f>'LISTE APPRO-ZAGAYA'!I29</f>
        <v>7.5</v>
      </c>
      <c r="H23" s="30">
        <f>'LISTE APPRO-ZAGAYA'!J29</f>
        <v>0</v>
      </c>
      <c r="I23" s="12">
        <f>'LISTE APPRO-ZAGAYA'!K29</f>
        <v>0</v>
      </c>
    </row>
    <row r="24" spans="1:9" ht="12" customHeight="1">
      <c r="A24" s="52" t="e">
        <f>'LISTE APPRO-ZAGAYA'!#REF!</f>
        <v>#REF!</v>
      </c>
      <c r="B24" s="90" t="e">
        <f>'LISTE APPRO-ZAGAYA'!#REF!</f>
        <v>#REF!</v>
      </c>
      <c r="C24" s="26" t="e">
        <f>'LISTE APPRO-ZAGAYA'!#REF!</f>
        <v>#REF!</v>
      </c>
      <c r="D24" s="16" t="e">
        <f>'LISTE APPRO-ZAGAYA'!#REF!</f>
        <v>#REF!</v>
      </c>
      <c r="E24" s="13" t="e">
        <f>'LISTE APPRO-ZAGAYA'!#REF!</f>
        <v>#REF!</v>
      </c>
      <c r="F24" s="54" t="e">
        <f>'LISTE APPRO-ZAGAYA'!#REF!</f>
        <v>#REF!</v>
      </c>
      <c r="G24" s="67" t="e">
        <f>'LISTE APPRO-ZAGAYA'!#REF!</f>
        <v>#REF!</v>
      </c>
      <c r="H24" s="30" t="e">
        <f>'LISTE APPRO-ZAGAYA'!#REF!</f>
        <v>#REF!</v>
      </c>
      <c r="I24" s="12" t="e">
        <f>'LISTE APPRO-ZAGAYA'!#REF!</f>
        <v>#REF!</v>
      </c>
    </row>
    <row r="25" spans="1:9" ht="12" customHeight="1">
      <c r="A25" s="50" t="str">
        <f>'LISTE APPRO-ZAGAYA'!A28</f>
        <v xml:space="preserve">San Pellegrino         </v>
      </c>
      <c r="B25" s="88">
        <f>'LISTE APPRO-ZAGAYA'!C28</f>
        <v>11.5</v>
      </c>
      <c r="C25" s="26">
        <f>'LISTE APPRO-ZAGAYA'!D28</f>
        <v>0</v>
      </c>
      <c r="D25" s="12">
        <f>'LISTE APPRO-ZAGAYA'!E28</f>
        <v>0</v>
      </c>
      <c r="E25" s="13" t="e">
        <f>'LISTE APPRO-ZAGAYA'!#REF!</f>
        <v>#REF!</v>
      </c>
      <c r="F25" s="54" t="str">
        <f>'LISTE APPRO-ZAGAYA'!G30</f>
        <v>Ice tea peach Lipton</v>
      </c>
      <c r="G25" s="67">
        <f>'LISTE APPRO-ZAGAYA'!I30</f>
        <v>8.1999999999999993</v>
      </c>
      <c r="H25" s="30">
        <f>'LISTE APPRO-ZAGAYA'!J30</f>
        <v>0</v>
      </c>
      <c r="I25" s="12">
        <f>'LISTE APPRO-ZAGAYA'!K30</f>
        <v>0</v>
      </c>
    </row>
    <row r="26" spans="1:9" ht="12" customHeight="1">
      <c r="A26" s="50" t="str">
        <f>'LISTE APPRO-ZAGAYA'!A29</f>
        <v>Perrier</v>
      </c>
      <c r="B26" s="91">
        <f>'LISTE APPRO-ZAGAYA'!C29</f>
        <v>5.9</v>
      </c>
      <c r="C26" s="26">
        <f>'LISTE APPRO-ZAGAYA'!D29</f>
        <v>0</v>
      </c>
      <c r="D26" s="12">
        <f>'LISTE APPRO-ZAGAYA'!E29</f>
        <v>0</v>
      </c>
      <c r="E26" s="20" t="e">
        <f>'LISTE APPRO-ZAGAYA'!#REF!</f>
        <v>#REF!</v>
      </c>
      <c r="F26" s="54" t="e">
        <f>'LISTE APPRO-ZAGAYA'!#REF!</f>
        <v>#REF!</v>
      </c>
      <c r="G26" s="67" t="e">
        <f>'LISTE APPRO-ZAGAYA'!#REF!</f>
        <v>#REF!</v>
      </c>
      <c r="H26" s="30" t="e">
        <f>'LISTE APPRO-ZAGAYA'!#REF!</f>
        <v>#REF!</v>
      </c>
      <c r="I26" s="12" t="e">
        <f>'LISTE APPRO-ZAGAYA'!#REF!</f>
        <v>#REF!</v>
      </c>
    </row>
    <row r="27" spans="1:9" ht="12" customHeight="1">
      <c r="A27" s="50" t="e">
        <f>'LISTE APPRO-ZAGAYA'!#REF!</f>
        <v>#REF!</v>
      </c>
      <c r="B27" s="91" t="e">
        <f>'LISTE APPRO-ZAGAYA'!#REF!</f>
        <v>#REF!</v>
      </c>
      <c r="C27" s="25" t="e">
        <f>'LISTE APPRO-ZAGAYA'!#REF!</f>
        <v>#REF!</v>
      </c>
      <c r="D27" s="12" t="e">
        <f>'LISTE APPRO-ZAGAYA'!#REF!</f>
        <v>#REF!</v>
      </c>
      <c r="E27" s="20" t="e">
        <f>'LISTE APPRO-ZAGAYA'!#REF!</f>
        <v>#REF!</v>
      </c>
      <c r="F27" s="54" t="str">
        <f>'LISTE APPRO-ZAGAYA'!G31</f>
        <v>FRUIT JUICE</v>
      </c>
      <c r="G27" s="67">
        <f>'LISTE APPRO-ZAGAYA'!I31</f>
        <v>0</v>
      </c>
      <c r="H27" s="30">
        <f>'LISTE APPRO-ZAGAYA'!J31</f>
        <v>0</v>
      </c>
      <c r="I27" s="12">
        <f>'LISTE APPRO-ZAGAYA'!K31</f>
        <v>0</v>
      </c>
    </row>
    <row r="28" spans="1:9" ht="12" customHeight="1">
      <c r="A28" s="50" t="e">
        <f>'LISTE APPRO-ZAGAYA'!#REF!</f>
        <v>#REF!</v>
      </c>
      <c r="B28" s="88" t="e">
        <f>'LISTE APPRO-ZAGAYA'!#REF!</f>
        <v>#REF!</v>
      </c>
      <c r="C28" s="25" t="e">
        <f>'LISTE APPRO-ZAGAYA'!#REF!</f>
        <v>#REF!</v>
      </c>
      <c r="D28" s="12" t="e">
        <f>'LISTE APPRO-ZAGAYA'!#REF!</f>
        <v>#REF!</v>
      </c>
      <c r="E28" s="20" t="e">
        <f>'LISTE APPRO-ZAGAYA'!#REF!</f>
        <v>#REF!</v>
      </c>
      <c r="F28" s="54" t="str">
        <f>'LISTE APPRO-ZAGAYA'!G33</f>
        <v xml:space="preserve">Grapfruit juice 100% Royal   </v>
      </c>
      <c r="G28" s="67">
        <f>'LISTE APPRO-ZAGAYA'!I33</f>
        <v>2.6</v>
      </c>
      <c r="H28" s="30">
        <f>'LISTE APPRO-ZAGAYA'!J33</f>
        <v>0</v>
      </c>
      <c r="I28" s="12">
        <f>'LISTE APPRO-ZAGAYA'!K33</f>
        <v>0</v>
      </c>
    </row>
    <row r="29" spans="1:9" ht="12" customHeight="1">
      <c r="A29" s="50" t="str">
        <f>'LISTE APPRO-ZAGAYA'!A31</f>
        <v>FRUIT JUICE</v>
      </c>
      <c r="B29" s="88">
        <f>'LISTE APPRO-ZAGAYA'!C31</f>
        <v>0</v>
      </c>
      <c r="C29" s="25">
        <f>'LISTE APPRO-ZAGAYA'!D31</f>
        <v>0</v>
      </c>
      <c r="D29" s="12">
        <f>'LISTE APPRO-ZAGAYA'!E31</f>
        <v>0</v>
      </c>
      <c r="E29" s="20" t="e">
        <f>'LISTE APPRO-ZAGAYA'!#REF!</f>
        <v>#REF!</v>
      </c>
      <c r="F29" s="54" t="e">
        <f>'LISTE APPRO-ZAGAYA'!#REF!</f>
        <v>#REF!</v>
      </c>
      <c r="G29" s="67" t="e">
        <f>'LISTE APPRO-ZAGAYA'!#REF!</f>
        <v>#REF!</v>
      </c>
      <c r="H29" s="30" t="e">
        <f>'LISTE APPRO-ZAGAYA'!#REF!</f>
        <v>#REF!</v>
      </c>
      <c r="I29" s="12" t="e">
        <f>'LISTE APPRO-ZAGAYA'!#REF!</f>
        <v>#REF!</v>
      </c>
    </row>
    <row r="30" spans="1:9" ht="12" customHeight="1" thickBot="1">
      <c r="A30" s="51" t="e">
        <f>'LISTE APPRO-ZAGAYA'!#REF!</f>
        <v>#REF!</v>
      </c>
      <c r="B30" s="89" t="e">
        <f>'LISTE APPRO-ZAGAYA'!#REF!</f>
        <v>#REF!</v>
      </c>
      <c r="C30" s="26" t="e">
        <f>'LISTE APPRO-ZAGAYA'!#REF!</f>
        <v>#REF!</v>
      </c>
      <c r="D30" s="15" t="e">
        <f>'LISTE APPRO-ZAGAYA'!#REF!</f>
        <v>#REF!</v>
      </c>
      <c r="E30" s="13" t="e">
        <f>'LISTE APPRO-ZAGAYA'!#REF!</f>
        <v>#REF!</v>
      </c>
      <c r="H30" s="1"/>
    </row>
    <row r="31" spans="1:9" ht="12" customHeight="1" thickBot="1">
      <c r="A31" s="186" t="str">
        <f>'LISTE APPRO-ZAGAYA'!A33</f>
        <v>Pina colada  (pineapple/coconut)</v>
      </c>
      <c r="B31" s="187"/>
      <c r="C31" s="188"/>
      <c r="D31" s="189"/>
      <c r="E31" s="13" t="e">
        <f>'LISTE APPRO-ZAGAYA'!#REF!</f>
        <v>#REF!</v>
      </c>
      <c r="F31" s="186" t="str">
        <f>'LISTE APPRO-ZAGAYA'!G34</f>
        <v xml:space="preserve">Tropical  juice Royal              </v>
      </c>
      <c r="G31" s="187"/>
      <c r="H31" s="188"/>
      <c r="I31" s="189"/>
    </row>
    <row r="32" spans="1:9" ht="12" customHeight="1">
      <c r="A32" s="52" t="str">
        <f>'LISTE APPRO-ZAGAYA'!A34</f>
        <v xml:space="preserve">Local cherry juice Royal  </v>
      </c>
      <c r="B32" s="90">
        <f>'LISTE APPRO-ZAGAYA'!C34</f>
        <v>2.78</v>
      </c>
      <c r="C32" s="108">
        <f>'LISTE APPRO-ZAGAYA'!D34</f>
        <v>0</v>
      </c>
      <c r="D32" s="16">
        <f>'LISTE APPRO-ZAGAYA'!E34</f>
        <v>0</v>
      </c>
      <c r="E32" s="20" t="e">
        <f>'LISTE APPRO-ZAGAYA'!#REF!</f>
        <v>#REF!</v>
      </c>
      <c r="F32" s="50" t="e">
        <f>'LISTE APPRO-ZAGAYA'!#REF!</f>
        <v>#REF!</v>
      </c>
      <c r="G32" s="67" t="e">
        <f>'LISTE APPRO-ZAGAYA'!#REF!</f>
        <v>#REF!</v>
      </c>
      <c r="H32" s="30" t="e">
        <f>'LISTE APPRO-ZAGAYA'!#REF!</f>
        <v>#REF!</v>
      </c>
      <c r="I32" s="12" t="e">
        <f>'LISTE APPRO-ZAGAYA'!#REF!</f>
        <v>#REF!</v>
      </c>
    </row>
    <row r="33" spans="1:9" ht="12" customHeight="1">
      <c r="A33" s="50" t="str">
        <f>'LISTE APPRO-ZAGAYA'!A36</f>
        <v xml:space="preserve">Mango juice Royal           </v>
      </c>
      <c r="B33" s="88">
        <f>'LISTE APPRO-ZAGAYA'!C36</f>
        <v>2.8</v>
      </c>
      <c r="C33" s="30">
        <f>'LISTE APPRO-ZAGAYA'!D36</f>
        <v>0</v>
      </c>
      <c r="D33" s="12">
        <f>'LISTE APPRO-ZAGAYA'!E36</f>
        <v>0</v>
      </c>
      <c r="E33" s="13" t="e">
        <f>'LISTE APPRO-ZAGAYA'!#REF!</f>
        <v>#REF!</v>
      </c>
      <c r="F33" s="50" t="e">
        <f>'LISTE APPRO-ZAGAYA'!#REF!</f>
        <v>#REF!</v>
      </c>
      <c r="G33" s="67" t="e">
        <f>'LISTE APPRO-ZAGAYA'!#REF!</f>
        <v>#REF!</v>
      </c>
      <c r="H33" s="30" t="e">
        <f>'LISTE APPRO-ZAGAYA'!#REF!</f>
        <v>#REF!</v>
      </c>
      <c r="I33" s="12" t="e">
        <f>'LISTE APPRO-ZAGAYA'!#REF!</f>
        <v>#REF!</v>
      </c>
    </row>
    <row r="34" spans="1:9" ht="12" customHeight="1">
      <c r="A34" s="50" t="str">
        <f>'LISTE APPRO-ZAGAYA'!A37</f>
        <v xml:space="preserve">Passion fruit juice Royal    </v>
      </c>
      <c r="B34" s="88">
        <f>'LISTE APPRO-ZAGAYA'!C37</f>
        <v>2.4500000000000002</v>
      </c>
      <c r="C34" s="30">
        <f>'LISTE APPRO-ZAGAYA'!D37</f>
        <v>0</v>
      </c>
      <c r="D34" s="12">
        <f>'LISTE APPRO-ZAGAYA'!E37</f>
        <v>0</v>
      </c>
      <c r="E34" s="153" t="e">
        <f>'LISTE APPRO-ZAGAYA'!#REF!</f>
        <v>#REF!</v>
      </c>
      <c r="F34" s="54" t="str">
        <f>'LISTE APPRO-ZAGAYA'!A35</f>
        <v xml:space="preserve">Guava juice  Royal           </v>
      </c>
      <c r="G34" s="67">
        <f>'LISTE APPRO-ZAGAYA'!C35</f>
        <v>2.41</v>
      </c>
      <c r="H34" s="30">
        <f>'LISTE APPRO-ZAGAYA'!D35</f>
        <v>0</v>
      </c>
      <c r="I34" s="12">
        <f>'LISTE APPRO-ZAGAYA'!E35</f>
        <v>0</v>
      </c>
    </row>
    <row r="35" spans="1:9" ht="12" customHeight="1">
      <c r="A35" s="50" t="str">
        <f>'LISTE APPRO-ZAGAYA'!A38</f>
        <v xml:space="preserve">Multifruits juice Royal          </v>
      </c>
      <c r="B35" s="88">
        <f>'LISTE APPRO-ZAGAYA'!C38</f>
        <v>4.08</v>
      </c>
      <c r="C35" s="30">
        <f>'LISTE APPRO-ZAGAYA'!D38</f>
        <v>0</v>
      </c>
      <c r="D35" s="12">
        <f>'LISTE APPRO-ZAGAYA'!E38</f>
        <v>0</v>
      </c>
      <c r="E35" s="13" t="e">
        <f>'LISTE APPRO-ZAGAYA'!#REF!</f>
        <v>#REF!</v>
      </c>
      <c r="F35" s="54" t="str">
        <f>'LISTE APPRO-ZAGAYA'!G38</f>
        <v xml:space="preserve">Tomatoes juice Caraïbos             </v>
      </c>
      <c r="G35" s="67">
        <f>'LISTE APPRO-ZAGAYA'!I38</f>
        <v>4.99</v>
      </c>
      <c r="H35" s="30">
        <f>'LISTE APPRO-ZAGAYA'!J38</f>
        <v>0</v>
      </c>
      <c r="I35" s="12">
        <f>'LISTE APPRO-ZAGAYA'!K38</f>
        <v>0</v>
      </c>
    </row>
    <row r="36" spans="1:9" ht="12" customHeight="1">
      <c r="A36" s="50" t="e">
        <f>'LISTE APPRO-ZAGAYA'!#REF!</f>
        <v>#REF!</v>
      </c>
      <c r="B36" s="88" t="e">
        <f>'LISTE APPRO-ZAGAYA'!#REF!</f>
        <v>#REF!</v>
      </c>
      <c r="C36" s="30" t="e">
        <f>'LISTE APPRO-ZAGAYA'!#REF!</f>
        <v>#REF!</v>
      </c>
      <c r="D36" s="12" t="e">
        <f>'LISTE APPRO-ZAGAYA'!#REF!</f>
        <v>#REF!</v>
      </c>
      <c r="E36" s="153" t="e">
        <f>'LISTE APPRO-ZAGAYA'!#REF!</f>
        <v>#REF!</v>
      </c>
      <c r="F36" s="54" t="str">
        <f>'LISTE APPRO-ZAGAYA'!G36</f>
        <v>Apple juice</v>
      </c>
      <c r="G36" s="67">
        <f>'LISTE APPRO-ZAGAYA'!I36</f>
        <v>1.96</v>
      </c>
      <c r="H36" s="30">
        <f>'LISTE APPRO-ZAGAYA'!J36</f>
        <v>0</v>
      </c>
      <c r="I36" s="12">
        <f>'LISTE APPRO-ZAGAYA'!K36</f>
        <v>0</v>
      </c>
    </row>
    <row r="37" spans="1:9" ht="12" customHeight="1">
      <c r="A37" s="50" t="str">
        <f>'LISTE APPRO-ZAGAYA'!A39</f>
        <v>SYRUP</v>
      </c>
      <c r="B37" s="88">
        <f>'LISTE APPRO-ZAGAYA'!C39</f>
        <v>0</v>
      </c>
      <c r="C37" s="30">
        <f>'LISTE APPRO-ZAGAYA'!D39</f>
        <v>0</v>
      </c>
      <c r="D37" s="12">
        <f>'LISTE APPRO-ZAGAYA'!E39</f>
        <v>0</v>
      </c>
      <c r="E37" s="13" t="e">
        <f>'LISTE APPRO-ZAGAYA'!#REF!</f>
        <v>#REF!</v>
      </c>
      <c r="F37" s="57" t="str">
        <f>'LISTE APPRO-ZAGAYA'!G39</f>
        <v>SYRUP</v>
      </c>
      <c r="G37" s="68">
        <f>'LISTE APPRO-ZAGAYA'!I39</f>
        <v>0</v>
      </c>
      <c r="H37" s="42">
        <f>'LISTE APPRO-ZAGAYA'!J39</f>
        <v>0</v>
      </c>
      <c r="I37" s="15">
        <f>'LISTE APPRO-ZAGAYA'!K39</f>
        <v>0</v>
      </c>
    </row>
    <row r="38" spans="1:9" ht="12" customHeight="1" thickBot="1">
      <c r="A38" s="50" t="str">
        <f>'LISTE APPRO-ZAGAYA'!A40</f>
        <v>Pulco lime juice</v>
      </c>
      <c r="B38" s="88">
        <f>'LISTE APPRO-ZAGAYA'!C40</f>
        <v>6.3</v>
      </c>
      <c r="C38" s="30">
        <f>'LISTE APPRO-ZAGAYA'!D40</f>
        <v>0</v>
      </c>
      <c r="D38" s="12">
        <f>'LISTE APPRO-ZAGAYA'!E40</f>
        <v>0</v>
      </c>
      <c r="E38" s="13" t="e">
        <f>'LISTE APPRO-ZAGAYA'!#REF!</f>
        <v>#REF!</v>
      </c>
      <c r="F38" s="58"/>
      <c r="G38" s="80"/>
      <c r="H38" s="37"/>
      <c r="I38" s="17"/>
    </row>
    <row r="39" spans="1:9" ht="12" customHeight="1" thickBot="1">
      <c r="A39" s="186" t="str">
        <f>'LISTE APPRO-ZAGAYA'!A43</f>
        <v xml:space="preserve">Sugar cane  </v>
      </c>
      <c r="B39" s="187"/>
      <c r="C39" s="199"/>
      <c r="D39" s="189"/>
      <c r="E39" s="13" t="e">
        <f>'LISTE APPRO-ZAGAYA'!#REF!</f>
        <v>#REF!</v>
      </c>
      <c r="F39" s="186" t="str">
        <f>'LISTE APPRO-ZAGAYA'!G41</f>
        <v xml:space="preserve">Mint syrup           </v>
      </c>
      <c r="G39" s="187"/>
      <c r="H39" s="199"/>
      <c r="I39" s="189"/>
    </row>
    <row r="40" spans="1:9" ht="12" customHeight="1">
      <c r="A40" s="50" t="str">
        <f>'LISTE APPRO-ZAGAYA'!A44</f>
        <v>Sugar cane</v>
      </c>
      <c r="B40" s="88">
        <f>'LISTE APPRO-ZAGAYA'!C44</f>
        <v>4.79</v>
      </c>
      <c r="C40" s="30">
        <f>'LISTE APPRO-ZAGAYA'!D44</f>
        <v>0</v>
      </c>
      <c r="D40" s="12">
        <f>'LISTE APPRO-ZAGAYA'!E44</f>
        <v>0</v>
      </c>
      <c r="E40" s="13" t="e">
        <f>'LISTE APPRO-ZAGAYA'!#REF!</f>
        <v>#REF!</v>
      </c>
      <c r="F40" s="54" t="str">
        <f>'LISTE APPRO-ZAGAYA'!G42</f>
        <v>Strawberry syrup</v>
      </c>
      <c r="G40" s="67">
        <f>'LISTE APPRO-ZAGAYA'!I42</f>
        <v>3.2</v>
      </c>
      <c r="H40" s="31">
        <f>'LISTE APPRO-ZAGAYA'!J42</f>
        <v>0</v>
      </c>
      <c r="I40" s="12">
        <f>'LISTE APPRO-ZAGAYA'!K42</f>
        <v>0</v>
      </c>
    </row>
    <row r="41" spans="1:9" ht="12" customHeight="1">
      <c r="A41" s="50" t="str">
        <f>'LISTE APPRO-ZAGAYA'!A46</f>
        <v>BREAKFAST</v>
      </c>
      <c r="B41" s="88">
        <f>'LISTE APPRO-ZAGAYA'!C46</f>
        <v>0</v>
      </c>
      <c r="C41" s="30">
        <f>'LISTE APPRO-ZAGAYA'!D46</f>
        <v>0</v>
      </c>
      <c r="D41" s="12">
        <f>'LISTE APPRO-ZAGAYA'!E46</f>
        <v>0</v>
      </c>
      <c r="E41" s="154" t="e">
        <f>'LISTE APPRO-ZAGAYA'!#REF!</f>
        <v>#REF!</v>
      </c>
      <c r="F41" s="54" t="str">
        <f>'LISTE APPRO-ZAGAYA'!G46</f>
        <v>BREAKFAST</v>
      </c>
      <c r="G41" s="67">
        <f>'LISTE APPRO-ZAGAYA'!I46</f>
        <v>0</v>
      </c>
      <c r="H41" s="31">
        <f>'LISTE APPRO-ZAGAYA'!J46</f>
        <v>0</v>
      </c>
      <c r="I41" s="12">
        <f>'LISTE APPRO-ZAGAYA'!K46</f>
        <v>0</v>
      </c>
    </row>
    <row r="42" spans="1:9" ht="12" customHeight="1" thickBot="1">
      <c r="A42" s="51" t="e">
        <f>'LISTE APPRO-ZAGAYA'!#REF!</f>
        <v>#REF!</v>
      </c>
      <c r="B42" s="89" t="e">
        <f>'LISTE APPRO-ZAGAYA'!#REF!</f>
        <v>#REF!</v>
      </c>
      <c r="C42" s="190" t="e">
        <f>'LISTE APPRO-ZAGAYA'!#REF!</f>
        <v>#REF!</v>
      </c>
      <c r="D42" s="15" t="e">
        <f>'LISTE APPRO-ZAGAYA'!#REF!</f>
        <v>#REF!</v>
      </c>
      <c r="E42" s="155" t="e">
        <f>'LISTE APPRO-ZAGAYA'!#REF!</f>
        <v>#REF!</v>
      </c>
      <c r="F42" s="54" t="e">
        <f>'LISTE APPRO-ZAGAYA'!#REF!</f>
        <v>#REF!</v>
      </c>
      <c r="G42" s="67" t="e">
        <f>'LISTE APPRO-ZAGAYA'!#REF!</f>
        <v>#REF!</v>
      </c>
      <c r="H42" s="31" t="e">
        <f>'LISTE APPRO-ZAGAYA'!#REF!</f>
        <v>#REF!</v>
      </c>
      <c r="I42" s="12" t="e">
        <f>'LISTE APPRO-ZAGAYA'!#REF!</f>
        <v>#REF!</v>
      </c>
    </row>
    <row r="43" spans="1:9" ht="12" customHeight="1" thickBot="1">
      <c r="A43" s="186" t="str">
        <f>'LISTE APPRO-ZAGAYA'!A50</f>
        <v>Instant coffe Ti'kafé</v>
      </c>
      <c r="B43" s="187"/>
      <c r="C43" s="199"/>
      <c r="D43" s="189"/>
      <c r="E43" s="13" t="e">
        <f>'LISTE APPRO-ZAGAYA'!#REF!</f>
        <v>#REF!</v>
      </c>
      <c r="F43" s="186" t="e">
        <f>'LISTE APPRO-ZAGAYA'!#REF!</f>
        <v>#REF!</v>
      </c>
      <c r="G43" s="187"/>
      <c r="H43" s="199"/>
      <c r="I43" s="189"/>
    </row>
    <row r="44" spans="1:9" ht="12" customHeight="1">
      <c r="A44" s="52" t="str">
        <f>'LISTE APPRO-ZAGAYA'!A48</f>
        <v xml:space="preserve">Ti'kafé caribe Arabica   ground    </v>
      </c>
      <c r="B44" s="90">
        <f>'LISTE APPRO-ZAGAYA'!C48</f>
        <v>6.5</v>
      </c>
      <c r="C44" s="27">
        <f>'LISTE APPRO-ZAGAYA'!D48</f>
        <v>0</v>
      </c>
      <c r="D44" s="16">
        <f>'LISTE APPRO-ZAGAYA'!E48</f>
        <v>0</v>
      </c>
      <c r="E44" s="11" t="e">
        <f>'LISTE APPRO-ZAGAYA'!#REF!</f>
        <v>#REF!</v>
      </c>
      <c r="F44" s="59" t="e">
        <f>'LISTE APPRO-ZAGAYA'!#REF!</f>
        <v>#REF!</v>
      </c>
      <c r="G44" s="67" t="e">
        <f>'LISTE APPRO-ZAGAYA'!#REF!</f>
        <v>#REF!</v>
      </c>
      <c r="H44" s="43" t="e">
        <f>'LISTE APPRO-ZAGAYA'!#REF!</f>
        <v>#REF!</v>
      </c>
      <c r="I44" s="12" t="e">
        <f>'LISTE APPRO-ZAGAYA'!#REF!</f>
        <v>#REF!</v>
      </c>
    </row>
    <row r="45" spans="1:9" ht="12" customHeight="1">
      <c r="A45" s="50" t="e">
        <f>'LISTE APPRO-ZAGAYA'!#REF!</f>
        <v>#REF!</v>
      </c>
      <c r="B45" s="88" t="e">
        <f>'LISTE APPRO-ZAGAYA'!#REF!</f>
        <v>#REF!</v>
      </c>
      <c r="C45" s="25" t="e">
        <f>'LISTE APPRO-ZAGAYA'!#REF!</f>
        <v>#REF!</v>
      </c>
      <c r="D45" s="12" t="e">
        <f>'LISTE APPRO-ZAGAYA'!#REF!</f>
        <v>#REF!</v>
      </c>
      <c r="E45" s="13" t="e">
        <f>'LISTE APPRO-ZAGAYA'!#REF!</f>
        <v>#REF!</v>
      </c>
      <c r="F45" s="54" t="str">
        <f>'LISTE APPRO-ZAGAYA'!G48</f>
        <v>Corn Flakes BF</v>
      </c>
      <c r="G45" s="67">
        <f>'LISTE APPRO-ZAGAYA'!I48</f>
        <v>2.85</v>
      </c>
      <c r="H45" s="25">
        <f>'LISTE APPRO-ZAGAYA'!J48</f>
        <v>0</v>
      </c>
      <c r="I45" s="12">
        <f>'LISTE APPRO-ZAGAYA'!K48</f>
        <v>0</v>
      </c>
    </row>
    <row r="46" spans="1:9" ht="12" customHeight="1">
      <c r="A46" s="50" t="e">
        <f>'LISTE APPRO-ZAGAYA'!#REF!</f>
        <v>#REF!</v>
      </c>
      <c r="B46" s="88" t="e">
        <f>'LISTE APPRO-ZAGAYA'!#REF!</f>
        <v>#REF!</v>
      </c>
      <c r="C46" s="25" t="e">
        <f>'LISTE APPRO-ZAGAYA'!#REF!</f>
        <v>#REF!</v>
      </c>
      <c r="D46" s="12" t="e">
        <f>'LISTE APPRO-ZAGAYA'!#REF!</f>
        <v>#REF!</v>
      </c>
      <c r="E46" s="13" t="e">
        <f>'LISTE APPRO-ZAGAYA'!#REF!</f>
        <v>#REF!</v>
      </c>
      <c r="F46" s="54" t="e">
        <f>'LISTE APPRO-ZAGAYA'!#REF!</f>
        <v>#REF!</v>
      </c>
      <c r="G46" s="67" t="e">
        <f>'LISTE APPRO-ZAGAYA'!#REF!</f>
        <v>#REF!</v>
      </c>
      <c r="H46" s="30" t="e">
        <f>'LISTE APPRO-ZAGAYA'!#REF!</f>
        <v>#REF!</v>
      </c>
      <c r="I46" s="12" t="e">
        <f>'LISTE APPRO-ZAGAYA'!#REF!</f>
        <v>#REF!</v>
      </c>
    </row>
    <row r="47" spans="1:9" ht="12" customHeight="1">
      <c r="A47" s="50" t="str">
        <f>'LISTE APPRO-ZAGAYA'!A51</f>
        <v xml:space="preserve">Nescafé soluble coffee special filter   </v>
      </c>
      <c r="B47" s="88">
        <f>'LISTE APPRO-ZAGAYA'!C51</f>
        <v>8.0299999999999994</v>
      </c>
      <c r="C47" s="25">
        <f>'LISTE APPRO-ZAGAYA'!D51</f>
        <v>0</v>
      </c>
      <c r="D47" s="12">
        <f>'LISTE APPRO-ZAGAYA'!E51</f>
        <v>0</v>
      </c>
      <c r="E47" s="13" t="e">
        <f>'LISTE APPRO-ZAGAYA'!#REF!</f>
        <v>#REF!</v>
      </c>
      <c r="F47" s="54" t="str">
        <f>'LISTE APPRO-ZAGAYA'!G49</f>
        <v xml:space="preserve">Muesli crousti tropical fruits </v>
      </c>
      <c r="G47" s="67">
        <f>'LISTE APPRO-ZAGAYA'!I49</f>
        <v>4.2</v>
      </c>
      <c r="H47" s="25">
        <f>'LISTE APPRO-ZAGAYA'!J49</f>
        <v>0</v>
      </c>
      <c r="I47" s="12">
        <f>'LISTE APPRO-ZAGAYA'!K49</f>
        <v>0</v>
      </c>
    </row>
    <row r="48" spans="1:9" ht="12" customHeight="1">
      <c r="A48" s="50" t="str">
        <f>'LISTE APPRO-ZAGAYA'!A55</f>
        <v>Nespresso caps ristretto</v>
      </c>
      <c r="B48" s="88">
        <f>'LISTE APPRO-ZAGAYA'!C55</f>
        <v>7.55</v>
      </c>
      <c r="C48" s="25">
        <f>'LISTE APPRO-ZAGAYA'!D55</f>
        <v>0</v>
      </c>
      <c r="D48" s="12">
        <f>'LISTE APPRO-ZAGAYA'!E55</f>
        <v>0</v>
      </c>
      <c r="E48" s="13" t="e">
        <f>'LISTE APPRO-ZAGAYA'!#REF!</f>
        <v>#REF!</v>
      </c>
      <c r="F48" s="54" t="str">
        <f>'LISTE APPRO-ZAGAYA'!G53</f>
        <v>French bread</v>
      </c>
      <c r="G48" s="67">
        <f>'LISTE APPRO-ZAGAYA'!I53</f>
        <v>1.6</v>
      </c>
      <c r="H48" s="30">
        <f>'LISTE APPRO-ZAGAYA'!J53</f>
        <v>0</v>
      </c>
      <c r="I48" s="12">
        <f>'LISTE APPRO-ZAGAYA'!K53</f>
        <v>0</v>
      </c>
    </row>
    <row r="49" spans="1:9" ht="12" customHeight="1">
      <c r="A49" s="50" t="str">
        <f>'LISTE APPRO-ZAGAYA'!A56</f>
        <v xml:space="preserve">Nespresso caps volluto </v>
      </c>
      <c r="B49" s="88">
        <f>'LISTE APPRO-ZAGAYA'!C56</f>
        <v>7.55</v>
      </c>
      <c r="C49" s="25">
        <f>'LISTE APPRO-ZAGAYA'!D56</f>
        <v>0</v>
      </c>
      <c r="D49" s="12">
        <f>'LISTE APPRO-ZAGAYA'!E56</f>
        <v>0</v>
      </c>
      <c r="E49" s="13" t="e">
        <f>'LISTE APPRO-ZAGAYA'!#REF!</f>
        <v>#REF!</v>
      </c>
      <c r="F49" s="54" t="str">
        <f>'LISTE APPRO-ZAGAYA'!G50</f>
        <v>Muesli organic Bjorg</v>
      </c>
      <c r="G49" s="67">
        <f>'LISTE APPRO-ZAGAYA'!I50</f>
        <v>5.6</v>
      </c>
      <c r="H49" s="30">
        <f>'LISTE APPRO-ZAGAYA'!J50</f>
        <v>0</v>
      </c>
      <c r="I49" s="12">
        <f>'LISTE APPRO-ZAGAYA'!K50</f>
        <v>0</v>
      </c>
    </row>
    <row r="50" spans="1:9" ht="12" customHeight="1">
      <c r="A50" s="50" t="e">
        <f>'LISTE APPRO-ZAGAYA'!#REF!</f>
        <v>#REF!</v>
      </c>
      <c r="B50" s="88" t="e">
        <f>'LISTE APPRO-ZAGAYA'!#REF!</f>
        <v>#REF!</v>
      </c>
      <c r="C50" s="25" t="e">
        <f>'LISTE APPRO-ZAGAYA'!#REF!</f>
        <v>#REF!</v>
      </c>
      <c r="D50" s="12" t="e">
        <f>'LISTE APPRO-ZAGAYA'!#REF!</f>
        <v>#REF!</v>
      </c>
      <c r="E50" s="13" t="e">
        <f>'LISTE APPRO-ZAGAYA'!#REF!</f>
        <v>#REF!</v>
      </c>
      <c r="F50" s="54" t="str">
        <f>'LISTE APPRO-ZAGAYA'!G72</f>
        <v>JAM</v>
      </c>
      <c r="G50" s="67">
        <f>'LISTE APPRO-ZAGAYA'!I72</f>
        <v>0</v>
      </c>
      <c r="H50" s="30">
        <f>'LISTE APPRO-ZAGAYA'!J72</f>
        <v>0</v>
      </c>
      <c r="I50" s="12">
        <f>'LISTE APPRO-ZAGAYA'!K72</f>
        <v>0</v>
      </c>
    </row>
    <row r="51" spans="1:9" ht="12" customHeight="1">
      <c r="A51" s="53" t="str">
        <f>'LISTE APPRO-ZAGAYA'!A58</f>
        <v>Green tea Twinings</v>
      </c>
      <c r="B51" s="88">
        <f>'LISTE APPRO-ZAGAYA'!C58</f>
        <v>4.4000000000000004</v>
      </c>
      <c r="C51" s="25">
        <f>'LISTE APPRO-ZAGAYA'!D58</f>
        <v>0</v>
      </c>
      <c r="D51" s="12">
        <f>'LISTE APPRO-ZAGAYA'!E58</f>
        <v>0</v>
      </c>
      <c r="E51" s="20" t="e">
        <f>'LISTE APPRO-ZAGAYA'!#REF!</f>
        <v>#REF!</v>
      </c>
      <c r="F51" s="54" t="e">
        <f>'LISTE APPRO-ZAGAYA'!#REF!</f>
        <v>#REF!</v>
      </c>
      <c r="G51" s="67" t="e">
        <f>'LISTE APPRO-ZAGAYA'!#REF!</f>
        <v>#REF!</v>
      </c>
      <c r="H51" s="25" t="e">
        <f>'LISTE APPRO-ZAGAYA'!#REF!</f>
        <v>#REF!</v>
      </c>
      <c r="I51" s="12" t="e">
        <f>'LISTE APPRO-ZAGAYA'!#REF!</f>
        <v>#REF!</v>
      </c>
    </row>
    <row r="52" spans="1:9" ht="12" customHeight="1">
      <c r="A52" s="50" t="str">
        <f>'LISTE APPRO-ZAGAYA'!A60</f>
        <v xml:space="preserve">Lipton Tellow tea    </v>
      </c>
      <c r="B52" s="88">
        <f>'LISTE APPRO-ZAGAYA'!C60</f>
        <v>2.62</v>
      </c>
      <c r="C52" s="25">
        <f>'LISTE APPRO-ZAGAYA'!D60</f>
        <v>0</v>
      </c>
      <c r="D52" s="12">
        <f>'LISTE APPRO-ZAGAYA'!E60</f>
        <v>0</v>
      </c>
      <c r="E52" s="20" t="e">
        <f>'LISTE APPRO-ZAGAYA'!#REF!</f>
        <v>#REF!</v>
      </c>
      <c r="F52" s="54" t="e">
        <f>'LISTE APPRO-ZAGAYA'!#REF!</f>
        <v>#REF!</v>
      </c>
      <c r="G52" s="67" t="e">
        <f>'LISTE APPRO-ZAGAYA'!#REF!</f>
        <v>#REF!</v>
      </c>
      <c r="H52" s="25" t="e">
        <f>'LISTE APPRO-ZAGAYA'!#REF!</f>
        <v>#REF!</v>
      </c>
      <c r="I52" s="12" t="e">
        <f>'LISTE APPRO-ZAGAYA'!#REF!</f>
        <v>#REF!</v>
      </c>
    </row>
    <row r="53" spans="1:9" ht="12" customHeight="1">
      <c r="A53" s="50" t="str">
        <f>'LISTE APPRO-ZAGAYA'!G62</f>
        <v>Rusk  Heudeberg</v>
      </c>
      <c r="B53" s="88">
        <f>'LISTE APPRO-ZAGAYA'!I62</f>
        <v>3.1</v>
      </c>
      <c r="C53" s="25">
        <f>'LISTE APPRO-ZAGAYA'!J62</f>
        <v>0</v>
      </c>
      <c r="D53" s="12">
        <f>'LISTE APPRO-ZAGAYA'!K62</f>
        <v>0</v>
      </c>
      <c r="E53" s="11" t="e">
        <f>'LISTE APPRO-ZAGAYA'!#REF!</f>
        <v>#REF!</v>
      </c>
      <c r="F53" s="54" t="str">
        <f>'LISTE APPRO-ZAGAYA'!G54</f>
        <v>French baguette</v>
      </c>
      <c r="G53" s="67">
        <f>'LISTE APPRO-ZAGAYA'!I54</f>
        <v>1.4</v>
      </c>
      <c r="H53" s="25">
        <f>'LISTE APPRO-ZAGAYA'!J54</f>
        <v>0</v>
      </c>
      <c r="I53" s="12">
        <f>'LISTE APPRO-ZAGAYA'!K54</f>
        <v>0</v>
      </c>
    </row>
    <row r="54" spans="1:9" ht="12" customHeight="1">
      <c r="A54" s="50" t="e">
        <f>'LISTE APPRO-ZAGAYA'!#REF!</f>
        <v>#REF!</v>
      </c>
      <c r="B54" s="88" t="e">
        <f>'LISTE APPRO-ZAGAYA'!#REF!</f>
        <v>#REF!</v>
      </c>
      <c r="C54" s="25" t="e">
        <f>'LISTE APPRO-ZAGAYA'!#REF!</f>
        <v>#REF!</v>
      </c>
      <c r="D54" s="12" t="e">
        <f>'LISTE APPRO-ZAGAYA'!#REF!</f>
        <v>#REF!</v>
      </c>
      <c r="E54" s="11" t="e">
        <f>'LISTE APPRO-ZAGAYA'!#REF!</f>
        <v>#REF!</v>
      </c>
      <c r="F54" s="54" t="str">
        <f>'LISTE APPRO-ZAGAYA'!G56</f>
        <v xml:space="preserve">Sandwich white bread </v>
      </c>
      <c r="G54" s="67">
        <f>'LISTE APPRO-ZAGAYA'!I56</f>
        <v>3.8</v>
      </c>
      <c r="H54" s="25">
        <f>'LISTE APPRO-ZAGAYA'!J56</f>
        <v>0</v>
      </c>
      <c r="I54" s="12">
        <f>'LISTE APPRO-ZAGAYA'!K56</f>
        <v>0</v>
      </c>
    </row>
    <row r="55" spans="1:9" ht="12" customHeight="1">
      <c r="A55" s="50" t="str">
        <f>'LISTE APPRO-ZAGAYA'!A61</f>
        <v xml:space="preserve">Green mint tea Lipton  </v>
      </c>
      <c r="B55" s="88">
        <f>'LISTE APPRO-ZAGAYA'!C61</f>
        <v>3.39</v>
      </c>
      <c r="C55" s="25">
        <f>'LISTE APPRO-ZAGAYA'!D61</f>
        <v>0</v>
      </c>
      <c r="D55" s="12">
        <f>'LISTE APPRO-ZAGAYA'!E61</f>
        <v>0</v>
      </c>
      <c r="E55" s="11" t="e">
        <f>'LISTE APPRO-ZAGAYA'!#REF!</f>
        <v>#REF!</v>
      </c>
      <c r="F55" s="54" t="str">
        <f>'LISTE APPRO-ZAGAYA'!G57</f>
        <v>Sandwich bread whole wheat</v>
      </c>
      <c r="G55" s="67">
        <f>'LISTE APPRO-ZAGAYA'!I57</f>
        <v>3.99</v>
      </c>
      <c r="H55" s="25">
        <f>'LISTE APPRO-ZAGAYA'!J57</f>
        <v>0</v>
      </c>
      <c r="I55" s="12">
        <f>'LISTE APPRO-ZAGAYA'!K57</f>
        <v>0</v>
      </c>
    </row>
    <row r="56" spans="1:9" ht="12" customHeight="1">
      <c r="A56" s="50" t="e">
        <f>'LISTE APPRO-ZAGAYA'!#REF!</f>
        <v>#REF!</v>
      </c>
      <c r="B56" s="88" t="e">
        <f>'LISTE APPRO-ZAGAYA'!#REF!</f>
        <v>#REF!</v>
      </c>
      <c r="C56" s="25" t="e">
        <f>'LISTE APPRO-ZAGAYA'!#REF!</f>
        <v>#REF!</v>
      </c>
      <c r="D56" s="12" t="e">
        <f>'LISTE APPRO-ZAGAYA'!#REF!</f>
        <v>#REF!</v>
      </c>
      <c r="E56" s="13" t="e">
        <f>'LISTE APPRO-ZAGAYA'!#REF!</f>
        <v>#REF!</v>
      </c>
      <c r="F56" s="54" t="e">
        <f>'LISTE APPRO-ZAGAYA'!#REF!</f>
        <v>#REF!</v>
      </c>
      <c r="G56" s="67" t="e">
        <f>'LISTE APPRO-ZAGAYA'!#REF!</f>
        <v>#REF!</v>
      </c>
      <c r="H56" s="25" t="e">
        <f>'LISTE APPRO-ZAGAYA'!#REF!</f>
        <v>#REF!</v>
      </c>
      <c r="I56" s="12" t="e">
        <f>'LISTE APPRO-ZAGAYA'!#REF!</f>
        <v>#REF!</v>
      </c>
    </row>
    <row r="57" spans="1:9" ht="12" customHeight="1">
      <c r="A57" s="50" t="str">
        <f>'LISTE APPRO-ZAGAYA'!A62</f>
        <v xml:space="preserve">Earl Grey tea  Belle France    </v>
      </c>
      <c r="B57" s="88">
        <f>'LISTE APPRO-ZAGAYA'!C62</f>
        <v>2.35</v>
      </c>
      <c r="C57" s="25">
        <f>'LISTE APPRO-ZAGAYA'!D62</f>
        <v>0</v>
      </c>
      <c r="D57" s="12">
        <f>'LISTE APPRO-ZAGAYA'!E62</f>
        <v>0</v>
      </c>
      <c r="E57" s="13" t="e">
        <f>'LISTE APPRO-ZAGAYA'!#REF!</f>
        <v>#REF!</v>
      </c>
      <c r="F57" s="54" t="e">
        <f>'LISTE APPRO-ZAGAYA'!#REF!</f>
        <v>#REF!</v>
      </c>
      <c r="G57" s="67" t="e">
        <f>'LISTE APPRO-ZAGAYA'!#REF!</f>
        <v>#REF!</v>
      </c>
      <c r="H57" s="25" t="e">
        <f>'LISTE APPRO-ZAGAYA'!#REF!</f>
        <v>#REF!</v>
      </c>
      <c r="I57" s="12" t="e">
        <f>'LISTE APPRO-ZAGAYA'!#REF!</f>
        <v>#REF!</v>
      </c>
    </row>
    <row r="58" spans="1:9" ht="12" customHeight="1">
      <c r="A58" s="50" t="str">
        <f>'LISTE APPRO-ZAGAYA'!A65</f>
        <v xml:space="preserve">Engl. Breakfast tea Twinings </v>
      </c>
      <c r="B58" s="88">
        <f>'LISTE APPRO-ZAGAYA'!C65</f>
        <v>5.5</v>
      </c>
      <c r="C58" s="25">
        <f>'LISTE APPRO-ZAGAYA'!D65</f>
        <v>0</v>
      </c>
      <c r="D58" s="12">
        <f>'LISTE APPRO-ZAGAYA'!E65</f>
        <v>0</v>
      </c>
      <c r="E58" s="20" t="e">
        <f>'LISTE APPRO-ZAGAYA'!#REF!</f>
        <v>#REF!</v>
      </c>
      <c r="F58" s="54" t="str">
        <f>'LISTE APPRO-ZAGAYA'!G58</f>
        <v>Milk bread   rolls x10</v>
      </c>
      <c r="G58" s="67">
        <f>'LISTE APPRO-ZAGAYA'!I58</f>
        <v>3.4</v>
      </c>
      <c r="H58" s="25">
        <f>'LISTE APPRO-ZAGAYA'!J58</f>
        <v>0</v>
      </c>
      <c r="I58" s="12">
        <f>'LISTE APPRO-ZAGAYA'!K58</f>
        <v>0</v>
      </c>
    </row>
    <row r="59" spans="1:9" ht="12" customHeight="1">
      <c r="A59" s="50" t="str">
        <f>'LISTE APPRO-ZAGAYA'!A69</f>
        <v>INFUSIONS</v>
      </c>
      <c r="B59" s="88">
        <f>'LISTE APPRO-ZAGAYA'!C69</f>
        <v>0</v>
      </c>
      <c r="C59" s="25">
        <f>'LISTE APPRO-ZAGAYA'!D69</f>
        <v>0</v>
      </c>
      <c r="D59" s="12">
        <f>'LISTE APPRO-ZAGAYA'!E69</f>
        <v>0</v>
      </c>
      <c r="E59" s="156" t="e">
        <f>'LISTE APPRO-ZAGAYA'!#REF!</f>
        <v>#REF!</v>
      </c>
      <c r="F59" s="54" t="str">
        <f>'LISTE APPRO-ZAGAYA'!G60</f>
        <v>Sliced brioche Big'in</v>
      </c>
      <c r="G59" s="67">
        <f>'LISTE APPRO-ZAGAYA'!I60</f>
        <v>4.95</v>
      </c>
      <c r="H59" s="25">
        <f>'LISTE APPRO-ZAGAYA'!J60</f>
        <v>0</v>
      </c>
      <c r="I59" s="12">
        <f>'LISTE APPRO-ZAGAYA'!K60</f>
        <v>0</v>
      </c>
    </row>
    <row r="60" spans="1:9" ht="12" customHeight="1">
      <c r="A60" s="50" t="str">
        <f>'LISTE APPRO-ZAGAYA'!A70</f>
        <v>"Quite time" herbal tea</v>
      </c>
      <c r="B60" s="88">
        <f>'LISTE APPRO-ZAGAYA'!C70</f>
        <v>2</v>
      </c>
      <c r="C60" s="50">
        <f>'LISTE APPRO-ZAGAYA'!D70</f>
        <v>0</v>
      </c>
      <c r="D60" s="50">
        <f>'LISTE APPRO-ZAGAYA'!E70</f>
        <v>0</v>
      </c>
      <c r="E60" s="20" t="e">
        <f>'LISTE APPRO-ZAGAYA'!#REF!</f>
        <v>#REF!</v>
      </c>
      <c r="F60" s="19"/>
      <c r="G60" s="71"/>
      <c r="H60" s="29"/>
      <c r="I60" s="13"/>
    </row>
    <row r="61" spans="1:9" ht="12" customHeight="1" thickBot="1">
      <c r="A61" s="10"/>
      <c r="B61" s="93"/>
      <c r="C61" s="10"/>
      <c r="D61" s="10"/>
      <c r="E61" s="20"/>
      <c r="F61" s="19"/>
      <c r="G61" s="71"/>
      <c r="H61" s="29"/>
      <c r="I61" s="13"/>
    </row>
    <row r="62" spans="1:9" ht="12" customHeight="1" thickBot="1">
      <c r="A62" s="186" t="str">
        <f>'LISTE APPRO-ZAGAYA'!A71</f>
        <v>Verbena-mint herbal tea Bio Elephant</v>
      </c>
      <c r="B62" s="187"/>
      <c r="C62" s="188"/>
      <c r="D62" s="189"/>
      <c r="E62" s="13" t="e">
        <f>'LISTE APPRO-ZAGAYA'!#REF!</f>
        <v>#REF!</v>
      </c>
      <c r="F62" s="186" t="e">
        <f>'LISTE APPRO-ZAGAYA'!#REF!</f>
        <v>#REF!</v>
      </c>
      <c r="G62" s="187"/>
      <c r="H62" s="188"/>
      <c r="I62" s="189"/>
    </row>
    <row r="63" spans="1:9" ht="12" customHeight="1">
      <c r="A63" s="50" t="e">
        <f>'LISTE APPRO-ZAGAYA'!#REF!</f>
        <v>#REF!</v>
      </c>
      <c r="B63" s="88" t="e">
        <f>'LISTE APPRO-ZAGAYA'!#REF!</f>
        <v>#REF!</v>
      </c>
      <c r="C63" s="25" t="e">
        <f>'LISTE APPRO-ZAGAYA'!#REF!</f>
        <v>#REF!</v>
      </c>
      <c r="D63" s="12" t="e">
        <f>'LISTE APPRO-ZAGAYA'!#REF!</f>
        <v>#REF!</v>
      </c>
      <c r="E63" s="20" t="e">
        <f>'LISTE APPRO-ZAGAYA'!#REF!</f>
        <v>#REF!</v>
      </c>
      <c r="F63" s="50" t="str">
        <f>'LISTE APPRO-ZAGAYA'!G61</f>
        <v>Swedish wheat rusk</v>
      </c>
      <c r="G63" s="67">
        <f>'LISTE APPRO-ZAGAYA'!I61</f>
        <v>1.98</v>
      </c>
      <c r="H63" s="25">
        <f>'LISTE APPRO-ZAGAYA'!J61</f>
        <v>0</v>
      </c>
      <c r="I63" s="12">
        <f>'LISTE APPRO-ZAGAYA'!K61</f>
        <v>0</v>
      </c>
    </row>
    <row r="64" spans="1:9" ht="12" customHeight="1">
      <c r="A64" s="50" t="e">
        <f>'LISTE APPRO-ZAGAYA'!#REF!</f>
        <v>#REF!</v>
      </c>
      <c r="B64" s="88" t="e">
        <f>'LISTE APPRO-ZAGAYA'!#REF!</f>
        <v>#REF!</v>
      </c>
      <c r="C64" s="25" t="e">
        <f>'LISTE APPRO-ZAGAYA'!#REF!</f>
        <v>#REF!</v>
      </c>
      <c r="D64" s="12" t="e">
        <f>'LISTE APPRO-ZAGAYA'!#REF!</f>
        <v>#REF!</v>
      </c>
      <c r="E64" s="20" t="e">
        <f>'LISTE APPRO-ZAGAYA'!#REF!</f>
        <v>#REF!</v>
      </c>
      <c r="F64" s="54" t="str">
        <f>'LISTE APPRO-ZAGAYA'!G63</f>
        <v>White sugar powder</v>
      </c>
      <c r="G64" s="67">
        <f>'LISTE APPRO-ZAGAYA'!I63</f>
        <v>3.04</v>
      </c>
      <c r="H64" s="30">
        <f>'LISTE APPRO-ZAGAYA'!J63</f>
        <v>0</v>
      </c>
      <c r="I64" s="12">
        <f>'LISTE APPRO-ZAGAYA'!K63</f>
        <v>0</v>
      </c>
    </row>
    <row r="65" spans="1:9" ht="12" customHeight="1">
      <c r="A65" s="50" t="e">
        <f>'LISTE APPRO-ZAGAYA'!#REF!</f>
        <v>#REF!</v>
      </c>
      <c r="B65" s="88" t="e">
        <f>'LISTE APPRO-ZAGAYA'!#REF!</f>
        <v>#REF!</v>
      </c>
      <c r="C65" s="25" t="e">
        <f>'LISTE APPRO-ZAGAYA'!#REF!</f>
        <v>#REF!</v>
      </c>
      <c r="D65" s="12" t="e">
        <f>'LISTE APPRO-ZAGAYA'!#REF!</f>
        <v>#REF!</v>
      </c>
      <c r="E65" s="20" t="e">
        <f>'LISTE APPRO-ZAGAYA'!#REF!</f>
        <v>#REF!</v>
      </c>
      <c r="F65" s="54" t="str">
        <f>'LISTE APPRO-ZAGAYA'!G64</f>
        <v>Brown cane sugar powder</v>
      </c>
      <c r="G65" s="67">
        <f>'LISTE APPRO-ZAGAYA'!I64</f>
        <v>2.2999999999999998</v>
      </c>
      <c r="H65" s="25">
        <f>'LISTE APPRO-ZAGAYA'!J64</f>
        <v>0</v>
      </c>
      <c r="I65" s="12">
        <f>'LISTE APPRO-ZAGAYA'!K64</f>
        <v>0</v>
      </c>
    </row>
    <row r="66" spans="1:9" ht="12" customHeight="1">
      <c r="A66" s="50" t="e">
        <f>'LISTE APPRO-ZAGAYA'!#REF!</f>
        <v>#REF!</v>
      </c>
      <c r="B66" s="88" t="e">
        <f>'LISTE APPRO-ZAGAYA'!#REF!</f>
        <v>#REF!</v>
      </c>
      <c r="C66" s="25" t="e">
        <f>'LISTE APPRO-ZAGAYA'!#REF!</f>
        <v>#REF!</v>
      </c>
      <c r="D66" s="12" t="e">
        <f>'LISTE APPRO-ZAGAYA'!#REF!</f>
        <v>#REF!</v>
      </c>
      <c r="E66" s="20" t="e">
        <f>'LISTE APPRO-ZAGAYA'!#REF!</f>
        <v>#REF!</v>
      </c>
      <c r="F66" s="3"/>
      <c r="G66" s="76"/>
      <c r="H66" s="2"/>
      <c r="I66" s="3"/>
    </row>
    <row r="67" spans="1:9" ht="12" customHeight="1" thickBot="1">
      <c r="A67" s="50" t="e">
        <f>'LISTE APPRO-ZAGAYA'!#REF!</f>
        <v>#REF!</v>
      </c>
      <c r="B67" s="88" t="e">
        <f>'LISTE APPRO-ZAGAYA'!#REF!</f>
        <v>#REF!</v>
      </c>
      <c r="C67" s="25" t="e">
        <f>'LISTE APPRO-ZAGAYA'!#REF!</f>
        <v>#REF!</v>
      </c>
      <c r="D67" s="12" t="e">
        <f>'LISTE APPRO-ZAGAYA'!#REF!</f>
        <v>#REF!</v>
      </c>
      <c r="E67" s="20" t="e">
        <f>'LISTE APPRO-ZAGAYA'!#REF!</f>
        <v>#REF!</v>
      </c>
      <c r="F67" s="3"/>
      <c r="G67" s="76"/>
      <c r="H67" s="2"/>
      <c r="I67" s="3"/>
    </row>
    <row r="68" spans="1:9" ht="12" customHeight="1" thickBot="1">
      <c r="A68" s="186" t="str">
        <f>'LISTE APPRO-ZAGAYA'!A74</f>
        <v>Banana jam Royal</v>
      </c>
      <c r="B68" s="187"/>
      <c r="C68" s="188"/>
      <c r="D68" s="189"/>
      <c r="E68" s="20" t="e">
        <f>'LISTE APPRO-ZAGAYA'!#REF!</f>
        <v>#REF!</v>
      </c>
      <c r="F68" s="186" t="e">
        <f>'LISTE APPRO-ZAGAYA'!#REF!</f>
        <v>#REF!</v>
      </c>
      <c r="G68" s="187"/>
      <c r="H68" s="188"/>
      <c r="I68" s="189"/>
    </row>
    <row r="69" spans="1:9" ht="12" customHeight="1">
      <c r="A69" s="50" t="e">
        <f>'LISTE APPRO-ZAGAYA'!#REF!</f>
        <v>#REF!</v>
      </c>
      <c r="B69" s="88" t="e">
        <f>'LISTE APPRO-ZAGAYA'!#REF!</f>
        <v>#REF!</v>
      </c>
      <c r="C69" s="32" t="e">
        <f>'LISTE APPRO-ZAGAYA'!#REF!</f>
        <v>#REF!</v>
      </c>
      <c r="D69" s="12" t="e">
        <f>'LISTE APPRO-ZAGAYA'!#REF!</f>
        <v>#REF!</v>
      </c>
      <c r="E69" s="23" t="e">
        <f>'LISTE APPRO-ZAGAYA'!#REF!</f>
        <v>#REF!</v>
      </c>
      <c r="F69" s="54" t="e">
        <f>'LISTE APPRO-ZAGAYA'!#REF!</f>
        <v>#REF!</v>
      </c>
      <c r="G69" s="67" t="e">
        <f>'LISTE APPRO-ZAGAYA'!#REF!</f>
        <v>#REF!</v>
      </c>
      <c r="H69" s="32" t="e">
        <f>'LISTE APPRO-ZAGAYA'!#REF!</f>
        <v>#REF!</v>
      </c>
      <c r="I69" s="12" t="e">
        <f>'LISTE APPRO-ZAGAYA'!#REF!</f>
        <v>#REF!</v>
      </c>
    </row>
    <row r="70" spans="1:9" ht="12" customHeight="1">
      <c r="A70" s="50" t="str">
        <f>'LISTE APPRO-ZAGAYA'!A75</f>
        <v>Local cherry jam Royal</v>
      </c>
      <c r="B70" s="88">
        <f>'LISTE APPRO-ZAGAYA'!C75</f>
        <v>2.75</v>
      </c>
      <c r="C70" s="25">
        <f>'LISTE APPRO-ZAGAYA'!D75</f>
        <v>0</v>
      </c>
      <c r="D70" s="12">
        <f>'LISTE APPRO-ZAGAYA'!E75</f>
        <v>0</v>
      </c>
      <c r="E70" s="13" t="e">
        <f>'LISTE APPRO-ZAGAYA'!#REF!</f>
        <v>#REF!</v>
      </c>
      <c r="F70" s="54" t="str">
        <f>'LISTE APPRO-ZAGAYA'!G75</f>
        <v>Orange marmalade</v>
      </c>
      <c r="G70" s="67">
        <f>'LISTE APPRO-ZAGAYA'!I75</f>
        <v>2.25</v>
      </c>
      <c r="H70" s="32">
        <f>'LISTE APPRO-ZAGAYA'!J75</f>
        <v>0</v>
      </c>
      <c r="I70" s="12">
        <f>'LISTE APPRO-ZAGAYA'!K75</f>
        <v>0</v>
      </c>
    </row>
    <row r="71" spans="1:9" ht="12" customHeight="1">
      <c r="A71" s="50" t="str">
        <f>'LISTE APPRO-ZAGAYA'!A76</f>
        <v>Coconut jam Royal</v>
      </c>
      <c r="B71" s="88">
        <f>'LISTE APPRO-ZAGAYA'!C76</f>
        <v>2.85</v>
      </c>
      <c r="C71" s="25">
        <f>'LISTE APPRO-ZAGAYA'!D76</f>
        <v>0</v>
      </c>
      <c r="D71" s="12">
        <f>'LISTE APPRO-ZAGAYA'!E76</f>
        <v>0</v>
      </c>
      <c r="E71" s="13" t="e">
        <f>'LISTE APPRO-ZAGAYA'!#REF!</f>
        <v>#REF!</v>
      </c>
      <c r="F71" s="54" t="e">
        <f>'LISTE APPRO-ZAGAYA'!#REF!</f>
        <v>#REF!</v>
      </c>
      <c r="G71" s="67" t="e">
        <f>'LISTE APPRO-ZAGAYA'!#REF!</f>
        <v>#REF!</v>
      </c>
      <c r="H71" s="32" t="e">
        <f>'LISTE APPRO-ZAGAYA'!#REF!</f>
        <v>#REF!</v>
      </c>
      <c r="I71" s="12" t="e">
        <f>'LISTE APPRO-ZAGAYA'!#REF!</f>
        <v>#REF!</v>
      </c>
    </row>
    <row r="72" spans="1:9" ht="12" customHeight="1">
      <c r="A72" s="50" t="str">
        <f>'LISTE APPRO-ZAGAYA'!A77</f>
        <v>Guava jam Royal</v>
      </c>
      <c r="B72" s="88">
        <f>'LISTE APPRO-ZAGAYA'!C77</f>
        <v>2.75</v>
      </c>
      <c r="C72" s="25">
        <f>'LISTE APPRO-ZAGAYA'!D77</f>
        <v>0</v>
      </c>
      <c r="D72" s="12">
        <f>'LISTE APPRO-ZAGAYA'!E77</f>
        <v>0</v>
      </c>
      <c r="E72" s="13" t="e">
        <f>'LISTE APPRO-ZAGAYA'!#REF!</f>
        <v>#REF!</v>
      </c>
      <c r="F72" s="54" t="str">
        <f>'LISTE APPRO-ZAGAYA'!G80</f>
        <v>Honey from Martinique</v>
      </c>
      <c r="G72" s="67">
        <f>'LISTE APPRO-ZAGAYA'!I80</f>
        <v>7.15</v>
      </c>
      <c r="H72" s="25">
        <f>'LISTE APPRO-ZAGAYA'!J80</f>
        <v>0</v>
      </c>
      <c r="I72" s="12">
        <f>'LISTE APPRO-ZAGAYA'!K80</f>
        <v>0</v>
      </c>
    </row>
    <row r="73" spans="1:9" ht="12" customHeight="1">
      <c r="A73" s="50" t="str">
        <f>'LISTE APPRO-ZAGAYA'!A78</f>
        <v>Mango jam Royal</v>
      </c>
      <c r="B73" s="88">
        <f>'LISTE APPRO-ZAGAYA'!C78</f>
        <v>2.85</v>
      </c>
      <c r="C73" s="25">
        <f>'LISTE APPRO-ZAGAYA'!D78</f>
        <v>0</v>
      </c>
      <c r="D73" s="12">
        <f>'LISTE APPRO-ZAGAYA'!E78</f>
        <v>0</v>
      </c>
      <c r="E73" s="13" t="e">
        <f>'LISTE APPRO-ZAGAYA'!#REF!</f>
        <v>#REF!</v>
      </c>
      <c r="F73" s="54" t="e">
        <f>'LISTE APPRO-ZAGAYA'!#REF!</f>
        <v>#REF!</v>
      </c>
      <c r="G73" s="67" t="e">
        <f>'LISTE APPRO-ZAGAYA'!#REF!</f>
        <v>#REF!</v>
      </c>
      <c r="H73" s="25" t="e">
        <f>'LISTE APPRO-ZAGAYA'!#REF!</f>
        <v>#REF!</v>
      </c>
      <c r="I73" s="12" t="e">
        <f>'LISTE APPRO-ZAGAYA'!#REF!</f>
        <v>#REF!</v>
      </c>
    </row>
    <row r="74" spans="1:9" ht="12" customHeight="1">
      <c r="A74" s="50" t="e">
        <f>'LISTE APPRO-ZAGAYA'!#REF!</f>
        <v>#REF!</v>
      </c>
      <c r="B74" s="88" t="e">
        <f>'LISTE APPRO-ZAGAYA'!#REF!</f>
        <v>#REF!</v>
      </c>
      <c r="C74" s="25" t="e">
        <f>'LISTE APPRO-ZAGAYA'!#REF!</f>
        <v>#REF!</v>
      </c>
      <c r="D74" s="12" t="e">
        <f>'LISTE APPRO-ZAGAYA'!#REF!</f>
        <v>#REF!</v>
      </c>
      <c r="E74" s="18" t="e">
        <f>'LISTE APPRO-ZAGAYA'!#REF!</f>
        <v>#REF!</v>
      </c>
      <c r="F74" s="54" t="str">
        <f>'LISTE APPRO-ZAGAYA'!G82</f>
        <v>SWEET</v>
      </c>
      <c r="G74" s="67">
        <f>'LISTE APPRO-ZAGAYA'!I82</f>
        <v>0</v>
      </c>
      <c r="H74" s="25">
        <f>'LISTE APPRO-ZAGAYA'!J82</f>
        <v>0</v>
      </c>
      <c r="I74" s="12">
        <f>'LISTE APPRO-ZAGAYA'!K82</f>
        <v>0</v>
      </c>
    </row>
    <row r="75" spans="1:9" ht="12" customHeight="1" thickBot="1">
      <c r="A75" s="50" t="e">
        <f>'LISTE APPRO-ZAGAYA'!#REF!</f>
        <v>#REF!</v>
      </c>
      <c r="B75" s="88" t="e">
        <f>'LISTE APPRO-ZAGAYA'!#REF!</f>
        <v>#REF!</v>
      </c>
      <c r="C75" s="25" t="e">
        <f>'LISTE APPRO-ZAGAYA'!#REF!</f>
        <v>#REF!</v>
      </c>
      <c r="D75" s="12" t="e">
        <f>'LISTE APPRO-ZAGAYA'!#REF!</f>
        <v>#REF!</v>
      </c>
      <c r="E75" s="20" t="e">
        <f>'LISTE APPRO-ZAGAYA'!#REF!</f>
        <v>#REF!</v>
      </c>
      <c r="F75" s="3"/>
      <c r="G75" s="76"/>
      <c r="H75" s="2"/>
      <c r="I75" s="3"/>
    </row>
    <row r="76" spans="1:9" ht="12" customHeight="1" thickBot="1">
      <c r="A76" s="186" t="str">
        <f>'LISTE APPRO-ZAGAYA'!A83</f>
        <v>Coconut biscuit</v>
      </c>
      <c r="B76" s="187"/>
      <c r="C76" s="199"/>
      <c r="D76" s="189"/>
      <c r="E76" s="13" t="e">
        <f>'LISTE APPRO-ZAGAYA'!#REF!</f>
        <v>#REF!</v>
      </c>
      <c r="F76" s="186" t="str">
        <f>'LISTE APPRO-ZAGAYA'!G83</f>
        <v>Creole flan with coco DIY</v>
      </c>
      <c r="G76" s="187"/>
      <c r="H76" s="199"/>
      <c r="I76" s="189"/>
    </row>
    <row r="77" spans="1:9" ht="12" customHeight="1">
      <c r="A77" s="50" t="str">
        <f>'LISTE APPRO-ZAGAYA'!A84</f>
        <v>Tea biscuit</v>
      </c>
      <c r="B77" s="88">
        <f>'LISTE APPRO-ZAGAYA'!C84</f>
        <v>2.0699999999999998</v>
      </c>
      <c r="C77" s="25">
        <f>'LISTE APPRO-ZAGAYA'!D84</f>
        <v>0</v>
      </c>
      <c r="D77" s="12">
        <f>'LISTE APPRO-ZAGAYA'!E84</f>
        <v>0</v>
      </c>
      <c r="E77" s="13" t="e">
        <f>'LISTE APPRO-ZAGAYA'!#REF!</f>
        <v>#REF!</v>
      </c>
      <c r="F77" s="54" t="str">
        <f>'LISTE APPRO-ZAGAYA'!A111</f>
        <v>BUTTER - EGG - CHEESE</v>
      </c>
      <c r="G77" s="67">
        <f>'LISTE APPRO-ZAGAYA'!C111</f>
        <v>0</v>
      </c>
      <c r="H77" s="25">
        <f>'LISTE APPRO-ZAGAYA'!D111</f>
        <v>0</v>
      </c>
      <c r="I77" s="12">
        <f>'LISTE APPRO-ZAGAYA'!E111</f>
        <v>0</v>
      </c>
    </row>
    <row r="78" spans="1:9" ht="12" customHeight="1">
      <c r="A78" s="50" t="e">
        <f>'LISTE APPRO-ZAGAYA'!#REF!</f>
        <v>#REF!</v>
      </c>
      <c r="B78" s="88" t="e">
        <f>'LISTE APPRO-ZAGAYA'!#REF!</f>
        <v>#REF!</v>
      </c>
      <c r="C78" s="25" t="e">
        <f>'LISTE APPRO-ZAGAYA'!#REF!</f>
        <v>#REF!</v>
      </c>
      <c r="D78" s="12" t="e">
        <f>'LISTE APPRO-ZAGAYA'!#REF!</f>
        <v>#REF!</v>
      </c>
      <c r="E78" s="13" t="e">
        <f>'LISTE APPRO-ZAGAYA'!#REF!</f>
        <v>#REF!</v>
      </c>
      <c r="F78" s="54" t="str">
        <f>'LISTE APPRO-ZAGAYA'!G85</f>
        <v>Easy chocolate flan</v>
      </c>
      <c r="G78" s="67">
        <f>'LISTE APPRO-ZAGAYA'!I85</f>
        <v>2.5499999999999998</v>
      </c>
      <c r="H78" s="25">
        <f>'LISTE APPRO-ZAGAYA'!J85</f>
        <v>0</v>
      </c>
      <c r="I78" s="12">
        <f>'LISTE APPRO-ZAGAYA'!K85</f>
        <v>0</v>
      </c>
    </row>
    <row r="79" spans="1:9" ht="12" customHeight="1">
      <c r="A79" s="50" t="str">
        <f>'LISTE APPRO-ZAGAYA'!A86</f>
        <v>Petit sablés de Retz biscuit</v>
      </c>
      <c r="B79" s="88">
        <f>'LISTE APPRO-ZAGAYA'!C86</f>
        <v>1.44</v>
      </c>
      <c r="C79" s="25">
        <f>'LISTE APPRO-ZAGAYA'!D86</f>
        <v>0</v>
      </c>
      <c r="D79" s="12">
        <f>'LISTE APPRO-ZAGAYA'!E86</f>
        <v>0</v>
      </c>
      <c r="E79" s="13" t="e">
        <f>'LISTE APPRO-ZAGAYA'!#REF!</f>
        <v>#REF!</v>
      </c>
      <c r="F79" s="54" t="str">
        <f>'LISTE APPRO-ZAGAYA'!G86</f>
        <v>Easy vanilla flan</v>
      </c>
      <c r="G79" s="67">
        <f>'LISTE APPRO-ZAGAYA'!I86</f>
        <v>2.25</v>
      </c>
      <c r="H79" s="25">
        <f>'LISTE APPRO-ZAGAYA'!J86</f>
        <v>0</v>
      </c>
      <c r="I79" s="12">
        <f>'LISTE APPRO-ZAGAYA'!K86</f>
        <v>0</v>
      </c>
    </row>
    <row r="80" spans="1:9" ht="12" customHeight="1">
      <c r="A80" s="50" t="str">
        <f>'LISTE APPRO-ZAGAYA'!A87</f>
        <v>Pastry spoon biscuit</v>
      </c>
      <c r="B80" s="88">
        <f>'LISTE APPRO-ZAGAYA'!C87</f>
        <v>4.2</v>
      </c>
      <c r="C80" s="25">
        <f>'LISTE APPRO-ZAGAYA'!D87</f>
        <v>0</v>
      </c>
      <c r="D80" s="12">
        <f>'LISTE APPRO-ZAGAYA'!E87</f>
        <v>0</v>
      </c>
      <c r="E80" s="13" t="e">
        <f>'LISTE APPRO-ZAGAYA'!#REF!</f>
        <v>#REF!</v>
      </c>
      <c r="F80" s="54" t="str">
        <f>'LISTE APPRO-ZAGAYA'!G88</f>
        <v>Apple compot Materne</v>
      </c>
      <c r="G80" s="67">
        <f>'LISTE APPRO-ZAGAYA'!I88</f>
        <v>3.1</v>
      </c>
      <c r="H80" s="25">
        <f>'LISTE APPRO-ZAGAYA'!J88</f>
        <v>0</v>
      </c>
      <c r="I80" s="12">
        <f>'LISTE APPRO-ZAGAYA'!K88</f>
        <v>0</v>
      </c>
    </row>
    <row r="81" spans="1:9" ht="12" customHeight="1">
      <c r="A81" s="50" t="str">
        <f>'LISTE APPRO-ZAGAYA'!A90</f>
        <v xml:space="preserve">Madeleines Big in       </v>
      </c>
      <c r="B81" s="88">
        <f>'LISTE APPRO-ZAGAYA'!C90</f>
        <v>3.14</v>
      </c>
      <c r="C81" s="25">
        <f>'LISTE APPRO-ZAGAYA'!D90</f>
        <v>0</v>
      </c>
      <c r="D81" s="12">
        <f>'LISTE APPRO-ZAGAYA'!E90</f>
        <v>0</v>
      </c>
      <c r="E81" s="13" t="e">
        <f>'LISTE APPRO-ZAGAYA'!#REF!</f>
        <v>#REF!</v>
      </c>
      <c r="F81" s="54" t="e">
        <f>'LISTE APPRO-ZAGAYA'!#REF!</f>
        <v>#REF!</v>
      </c>
      <c r="G81" s="67" t="e">
        <f>'LISTE APPRO-ZAGAYA'!#REF!</f>
        <v>#REF!</v>
      </c>
      <c r="H81" s="25" t="e">
        <f>'LISTE APPRO-ZAGAYA'!#REF!</f>
        <v>#REF!</v>
      </c>
      <c r="I81" s="12" t="e">
        <f>'LISTE APPRO-ZAGAYA'!#REF!</f>
        <v>#REF!</v>
      </c>
    </row>
    <row r="82" spans="1:9" ht="12" customHeight="1">
      <c r="A82" s="50" t="str">
        <f>'LISTE APPRO-ZAGAYA'!A92</f>
        <v>Chocolate cookies</v>
      </c>
      <c r="B82" s="88">
        <f>'LISTE APPRO-ZAGAYA'!C92</f>
        <v>3.25</v>
      </c>
      <c r="C82" s="25">
        <f>'LISTE APPRO-ZAGAYA'!D92</f>
        <v>0</v>
      </c>
      <c r="D82" s="12">
        <f>'LISTE APPRO-ZAGAYA'!E92</f>
        <v>0</v>
      </c>
      <c r="E82" s="13" t="e">
        <f>'LISTE APPRO-ZAGAYA'!#REF!</f>
        <v>#REF!</v>
      </c>
      <c r="F82" s="54" t="str">
        <f>'LISTE APPRO-ZAGAYA'!G89</f>
        <v xml:space="preserve">Brownies chocolate /hazelnut   </v>
      </c>
      <c r="G82" s="67">
        <f>'LISTE APPRO-ZAGAYA'!I89</f>
        <v>4.95</v>
      </c>
      <c r="H82" s="25">
        <f>'LISTE APPRO-ZAGAYA'!J89</f>
        <v>0</v>
      </c>
      <c r="I82" s="12">
        <f>'LISTE APPRO-ZAGAYA'!K89</f>
        <v>0</v>
      </c>
    </row>
    <row r="83" spans="1:9" ht="12" customHeight="1">
      <c r="A83" s="50" t="e">
        <f>'LISTE APPRO-ZAGAYA'!#REF!</f>
        <v>#REF!</v>
      </c>
      <c r="B83" s="88" t="e">
        <f>'LISTE APPRO-ZAGAYA'!#REF!</f>
        <v>#REF!</v>
      </c>
      <c r="C83" s="25" t="e">
        <f>'LISTE APPRO-ZAGAYA'!#REF!</f>
        <v>#REF!</v>
      </c>
      <c r="D83" s="12" t="e">
        <f>'LISTE APPRO-ZAGAYA'!#REF!</f>
        <v>#REF!</v>
      </c>
      <c r="E83" s="13" t="e">
        <f>'LISTE APPRO-ZAGAYA'!#REF!</f>
        <v>#REF!</v>
      </c>
      <c r="F83" s="54" t="str">
        <f>'LISTE APPRO-ZAGAYA'!G90</f>
        <v>Vanilla custard Montblanc</v>
      </c>
      <c r="G83" s="67">
        <f>'LISTE APPRO-ZAGAYA'!I90</f>
        <v>4.9000000000000004</v>
      </c>
      <c r="H83" s="25">
        <f>'LISTE APPRO-ZAGAYA'!J90</f>
        <v>0</v>
      </c>
      <c r="I83" s="12">
        <f>'LISTE APPRO-ZAGAYA'!K90</f>
        <v>0</v>
      </c>
    </row>
    <row r="84" spans="1:9" ht="12" customHeight="1">
      <c r="A84" s="50" t="str">
        <f>'LISTE APPRO-ZAGAYA'!A93</f>
        <v>Chocolate biscuits "PRINCE" Lu</v>
      </c>
      <c r="B84" s="88">
        <f>'LISTE APPRO-ZAGAYA'!C93</f>
        <v>3.55</v>
      </c>
      <c r="C84" s="25">
        <f>'LISTE APPRO-ZAGAYA'!D93</f>
        <v>0</v>
      </c>
      <c r="D84" s="12">
        <f>'LISTE APPRO-ZAGAYA'!E93</f>
        <v>0</v>
      </c>
      <c r="E84" s="13" t="e">
        <f>'LISTE APPRO-ZAGAYA'!#REF!</f>
        <v>#REF!</v>
      </c>
      <c r="F84" s="54" t="str">
        <f>'LISTE APPRO-ZAGAYA'!G91</f>
        <v>Chocolate custard Montblanc</v>
      </c>
      <c r="G84" s="67">
        <f>'LISTE APPRO-ZAGAYA'!I91</f>
        <v>5.05</v>
      </c>
      <c r="H84" s="25">
        <f>'LISTE APPRO-ZAGAYA'!J91</f>
        <v>0</v>
      </c>
      <c r="I84" s="12">
        <f>'LISTE APPRO-ZAGAYA'!K91</f>
        <v>0</v>
      </c>
    </row>
    <row r="85" spans="1:9" ht="12" customHeight="1">
      <c r="A85" s="50" t="str">
        <f>'LISTE APPRO-ZAGAYA'!A94</f>
        <v>BN 16 Strawberry</v>
      </c>
      <c r="B85" s="88">
        <f>'LISTE APPRO-ZAGAYA'!C94</f>
        <v>3.28</v>
      </c>
      <c r="C85" s="25">
        <f>'LISTE APPRO-ZAGAYA'!D94</f>
        <v>0</v>
      </c>
      <c r="D85" s="12">
        <f>'LISTE APPRO-ZAGAYA'!E94</f>
        <v>0</v>
      </c>
      <c r="E85" s="13" t="e">
        <f>'LISTE APPRO-ZAGAYA'!#REF!</f>
        <v>#REF!</v>
      </c>
      <c r="F85" s="54" t="str">
        <f>'LISTE APPRO-ZAGAYA'!G92</f>
        <v>Praline custard Montblanc</v>
      </c>
      <c r="G85" s="67">
        <f>'LISTE APPRO-ZAGAYA'!I92</f>
        <v>5.05</v>
      </c>
      <c r="H85" s="25">
        <f>'LISTE APPRO-ZAGAYA'!J92</f>
        <v>0</v>
      </c>
      <c r="I85" s="12">
        <f>'LISTE APPRO-ZAGAYA'!K92</f>
        <v>0</v>
      </c>
    </row>
    <row r="86" spans="1:9" ht="12" customHeight="1">
      <c r="A86" s="50" t="str">
        <f>'LISTE APPRO-ZAGAYA'!A95</f>
        <v>Cake big'in</v>
      </c>
      <c r="B86" s="88">
        <f>'LISTE APPRO-ZAGAYA'!C95</f>
        <v>3.2</v>
      </c>
      <c r="C86" s="25">
        <f>'LISTE APPRO-ZAGAYA'!D95</f>
        <v>0</v>
      </c>
      <c r="D86" s="12">
        <f>'LISTE APPRO-ZAGAYA'!E95</f>
        <v>0</v>
      </c>
      <c r="E86" s="13" t="e">
        <f>'LISTE APPRO-ZAGAYA'!#REF!</f>
        <v>#REF!</v>
      </c>
      <c r="F86" s="54" t="str">
        <f>'LISTE APPRO-ZAGAYA'!G93</f>
        <v>Grated coconut Vahiné</v>
      </c>
      <c r="G86" s="85">
        <f>'LISTE APPRO-ZAGAYA'!I93</f>
        <v>1.94</v>
      </c>
      <c r="H86" s="25">
        <f>'LISTE APPRO-ZAGAYA'!J93</f>
        <v>0</v>
      </c>
      <c r="I86" s="12">
        <f>'LISTE APPRO-ZAGAYA'!K93</f>
        <v>0</v>
      </c>
    </row>
    <row r="87" spans="1:9" ht="12" customHeight="1">
      <c r="A87" s="50" t="str">
        <f>'LISTE APPRO-ZAGAYA'!A97</f>
        <v>Palmito biscuit</v>
      </c>
      <c r="B87" s="88">
        <f>'LISTE APPRO-ZAGAYA'!C97</f>
        <v>1.56</v>
      </c>
      <c r="C87" s="25">
        <f>'LISTE APPRO-ZAGAYA'!D97</f>
        <v>0</v>
      </c>
      <c r="D87" s="12">
        <f>'LISTE APPRO-ZAGAYA'!E97</f>
        <v>0</v>
      </c>
      <c r="E87" s="13" t="e">
        <f>'LISTE APPRO-ZAGAYA'!#REF!</f>
        <v>#REF!</v>
      </c>
      <c r="F87" s="54" t="str">
        <f>'LISTE APPRO-ZAGAYA'!G99</f>
        <v>Slivered almond Vahiné</v>
      </c>
      <c r="G87" s="85">
        <f>'LISTE APPRO-ZAGAYA'!I99</f>
        <v>5.5</v>
      </c>
      <c r="H87" s="25">
        <f>'LISTE APPRO-ZAGAYA'!J99</f>
        <v>0</v>
      </c>
      <c r="I87" s="12">
        <f>'LISTE APPRO-ZAGAYA'!K99</f>
        <v>0</v>
      </c>
    </row>
    <row r="88" spans="1:9" ht="12" customHeight="1">
      <c r="A88" s="50" t="str">
        <f>'LISTE APPRO-ZAGAYA'!A98</f>
        <v>French Cat tongue biscuit</v>
      </c>
      <c r="B88" s="88">
        <f>'LISTE APPRO-ZAGAYA'!C98</f>
        <v>2.31</v>
      </c>
      <c r="C88" s="25">
        <f>'LISTE APPRO-ZAGAYA'!D98</f>
        <v>0</v>
      </c>
      <c r="D88" s="12">
        <f>'LISTE APPRO-ZAGAYA'!E98</f>
        <v>0</v>
      </c>
      <c r="E88" s="13" t="e">
        <f>'LISTE APPRO-ZAGAYA'!#REF!</f>
        <v>#REF!</v>
      </c>
      <c r="F88" s="54" t="str">
        <f>'LISTE APPRO-ZAGAYA'!G101</f>
        <v>Condensed sweetened milk</v>
      </c>
      <c r="G88" s="85">
        <f>'LISTE APPRO-ZAGAYA'!I101</f>
        <v>1.85</v>
      </c>
      <c r="H88" s="25">
        <f>'LISTE APPRO-ZAGAYA'!J101</f>
        <v>0</v>
      </c>
      <c r="I88" s="12">
        <f>'LISTE APPRO-ZAGAYA'!K101</f>
        <v>0</v>
      </c>
    </row>
    <row r="89" spans="1:9" ht="12" customHeight="1">
      <c r="A89" s="50" t="str">
        <f>'LISTE APPRO-ZAGAYA'!A101</f>
        <v>Milk chocolate</v>
      </c>
      <c r="B89" s="88">
        <f>'LISTE APPRO-ZAGAYA'!C101</f>
        <v>2.3199999999999998</v>
      </c>
      <c r="C89" s="25">
        <f>'LISTE APPRO-ZAGAYA'!D101</f>
        <v>0</v>
      </c>
      <c r="D89" s="12">
        <f>'LISTE APPRO-ZAGAYA'!E101</f>
        <v>0</v>
      </c>
      <c r="E89" s="13" t="e">
        <f>'LISTE APPRO-ZAGAYA'!#REF!</f>
        <v>#REF!</v>
      </c>
      <c r="F89" s="54" t="str">
        <f>'LISTE APPRO-ZAGAYA'!G102</f>
        <v xml:space="preserve">Unsweetened coconut milk     </v>
      </c>
      <c r="G89" s="85">
        <f>'LISTE APPRO-ZAGAYA'!I102</f>
        <v>3.05</v>
      </c>
      <c r="H89" s="25">
        <f>'LISTE APPRO-ZAGAYA'!J102</f>
        <v>0</v>
      </c>
      <c r="I89" s="12">
        <f>'LISTE APPRO-ZAGAYA'!K102</f>
        <v>0</v>
      </c>
    </row>
    <row r="90" spans="1:9" ht="12" customHeight="1">
      <c r="A90" s="50" t="str">
        <f>'LISTE APPRO-ZAGAYA'!A102</f>
        <v>Cooking chocolate</v>
      </c>
      <c r="B90" s="88">
        <f>'LISTE APPRO-ZAGAYA'!C102</f>
        <v>2.5</v>
      </c>
      <c r="C90" s="25">
        <f>'LISTE APPRO-ZAGAYA'!D102</f>
        <v>0</v>
      </c>
      <c r="D90" s="12">
        <f>'LISTE APPRO-ZAGAYA'!E102</f>
        <v>0</v>
      </c>
      <c r="E90" s="13" t="e">
        <f>'LISTE APPRO-ZAGAYA'!#REF!</f>
        <v>#REF!</v>
      </c>
      <c r="F90" s="54" t="str">
        <f>'LISTE APPRO-ZAGAYA'!G103</f>
        <v>Sliced pineapple in syrup</v>
      </c>
      <c r="G90" s="85">
        <f>'LISTE APPRO-ZAGAYA'!I103</f>
        <v>3.03</v>
      </c>
      <c r="H90" s="25">
        <f>'LISTE APPRO-ZAGAYA'!J103</f>
        <v>0</v>
      </c>
      <c r="I90" s="12">
        <f>'LISTE APPRO-ZAGAYA'!K103</f>
        <v>0</v>
      </c>
    </row>
    <row r="91" spans="1:9" ht="12" customHeight="1">
      <c r="A91" s="50" t="str">
        <f>'LISTE APPRO-ZAGAYA'!A103</f>
        <v>Local dark chocolate</v>
      </c>
      <c r="B91" s="88">
        <f>'LISTE APPRO-ZAGAYA'!C103</f>
        <v>2.95</v>
      </c>
      <c r="C91" s="25">
        <f>'LISTE APPRO-ZAGAYA'!D103</f>
        <v>0</v>
      </c>
      <c r="D91" s="12">
        <f>'LISTE APPRO-ZAGAYA'!E103</f>
        <v>0</v>
      </c>
      <c r="E91" s="13" t="e">
        <f>'LISTE APPRO-ZAGAYA'!#REF!</f>
        <v>#REF!</v>
      </c>
      <c r="F91" s="54" t="str">
        <f>'LISTE APPRO-ZAGAYA'!G104</f>
        <v>Peaches in syrup</v>
      </c>
      <c r="G91" s="85">
        <f>'LISTE APPRO-ZAGAYA'!I104</f>
        <v>3.6</v>
      </c>
      <c r="H91" s="25">
        <f>'LISTE APPRO-ZAGAYA'!J104</f>
        <v>0</v>
      </c>
      <c r="I91" s="12">
        <f>'LISTE APPRO-ZAGAYA'!K104</f>
        <v>0</v>
      </c>
    </row>
    <row r="92" spans="1:9" ht="12" customHeight="1">
      <c r="A92" s="50" t="str">
        <f>'LISTE APPRO-ZAGAYA'!A104</f>
        <v>Intense dark chocolate 72 %</v>
      </c>
      <c r="B92" s="88">
        <f>'LISTE APPRO-ZAGAYA'!C104</f>
        <v>2.35</v>
      </c>
      <c r="C92" s="25">
        <f>'LISTE APPRO-ZAGAYA'!D104</f>
        <v>0</v>
      </c>
      <c r="D92" s="12">
        <f>'LISTE APPRO-ZAGAYA'!E104</f>
        <v>0</v>
      </c>
      <c r="E92" s="13" t="e">
        <f>'LISTE APPRO-ZAGAYA'!#REF!</f>
        <v>#REF!</v>
      </c>
      <c r="F92" s="54" t="str">
        <f>'LISTE APPRO-ZAGAYA'!G105</f>
        <v>Pears in syrup</v>
      </c>
      <c r="G92" s="85">
        <f>'LISTE APPRO-ZAGAYA'!I105</f>
        <v>3.7</v>
      </c>
      <c r="H92" s="25">
        <f>'LISTE APPRO-ZAGAYA'!J105</f>
        <v>0</v>
      </c>
      <c r="I92" s="12">
        <f>'LISTE APPRO-ZAGAYA'!K105</f>
        <v>0</v>
      </c>
    </row>
    <row r="93" spans="1:9" ht="12" customHeight="1">
      <c r="A93" s="50" t="str">
        <f>'LISTE APPRO-ZAGAYA'!A105</f>
        <v>Orange dark chocolate</v>
      </c>
      <c r="B93" s="88">
        <f>'LISTE APPRO-ZAGAYA'!C105</f>
        <v>2.4</v>
      </c>
      <c r="C93" s="25">
        <f>'LISTE APPRO-ZAGAYA'!D105</f>
        <v>0</v>
      </c>
      <c r="D93" s="12">
        <f>'LISTE APPRO-ZAGAYA'!E105</f>
        <v>0</v>
      </c>
      <c r="E93" s="13" t="e">
        <f>'LISTE APPRO-ZAGAYA'!#REF!</f>
        <v>#REF!</v>
      </c>
      <c r="F93" s="54" t="str">
        <f>'LISTE APPRO-ZAGAYA'!G106</f>
        <v>Fruits salad in syrup</v>
      </c>
      <c r="G93" s="85">
        <f>'LISTE APPRO-ZAGAYA'!I106</f>
        <v>3.9</v>
      </c>
      <c r="H93" s="25">
        <f>'LISTE APPRO-ZAGAYA'!J106</f>
        <v>0</v>
      </c>
      <c r="I93" s="12">
        <f>'LISTE APPRO-ZAGAYA'!K106</f>
        <v>0</v>
      </c>
    </row>
    <row r="94" spans="1:9" ht="12" customHeight="1">
      <c r="A94" s="50" t="str">
        <f>'LISTE APPRO-ZAGAYA'!A106</f>
        <v>Sweet strawberry TAGADA</v>
      </c>
      <c r="B94" s="88">
        <f>'LISTE APPRO-ZAGAYA'!C106</f>
        <v>2.8</v>
      </c>
      <c r="C94" s="25">
        <f>'LISTE APPRO-ZAGAYA'!D106</f>
        <v>0</v>
      </c>
      <c r="D94" s="12">
        <f>'LISTE APPRO-ZAGAYA'!E106</f>
        <v>0</v>
      </c>
      <c r="E94" s="13" t="e">
        <f>'LISTE APPRO-ZAGAYA'!#REF!</f>
        <v>#REF!</v>
      </c>
      <c r="F94" s="54" t="str">
        <f>'LISTE APPRO-ZAGAYA'!G107</f>
        <v>Sweet fresh mint candies</v>
      </c>
      <c r="G94" s="85">
        <f>'LISTE APPRO-ZAGAYA'!I107</f>
        <v>2.15</v>
      </c>
      <c r="H94" s="25">
        <f>'LISTE APPRO-ZAGAYA'!J107</f>
        <v>0</v>
      </c>
      <c r="I94" s="12">
        <f>'LISTE APPRO-ZAGAYA'!K107</f>
        <v>0</v>
      </c>
    </row>
    <row r="95" spans="1:9" ht="12" customHeight="1">
      <c r="A95" s="50" t="str">
        <f>'LISTE APPRO-ZAGAYA'!A107</f>
        <v>Sweet crocodiles HARIBO</v>
      </c>
      <c r="B95" s="88">
        <f>'LISTE APPRO-ZAGAYA'!C107</f>
        <v>2.9</v>
      </c>
      <c r="C95" s="25">
        <f>'LISTE APPRO-ZAGAYA'!D107</f>
        <v>0</v>
      </c>
      <c r="D95" s="12">
        <f>'LISTE APPRO-ZAGAYA'!E107</f>
        <v>0</v>
      </c>
      <c r="E95" s="13" t="e">
        <f>'LISTE APPRO-ZAGAYA'!#REF!</f>
        <v>#REF!</v>
      </c>
      <c r="F95" s="55" t="e">
        <f>'LISTE APPRO-ZAGAYA'!#REF!</f>
        <v>#REF!</v>
      </c>
      <c r="G95" s="77" t="e">
        <f>'LISTE APPRO-ZAGAYA'!#REF!</f>
        <v>#REF!</v>
      </c>
      <c r="H95" s="30" t="e">
        <f>'LISTE APPRO-ZAGAYA'!#REF!</f>
        <v>#REF!</v>
      </c>
      <c r="I95" s="12" t="e">
        <f>'LISTE APPRO-ZAGAYA'!#REF!</f>
        <v>#REF!</v>
      </c>
    </row>
    <row r="96" spans="1:9" ht="12" customHeight="1">
      <c r="A96" s="50" t="e">
        <f>'LISTE APPRO-ZAGAYA'!#REF!</f>
        <v>#REF!</v>
      </c>
      <c r="B96" s="88" t="e">
        <f>'LISTE APPRO-ZAGAYA'!#REF!</f>
        <v>#REF!</v>
      </c>
      <c r="C96" s="25" t="e">
        <f>'LISTE APPRO-ZAGAYA'!#REF!</f>
        <v>#REF!</v>
      </c>
      <c r="D96" s="12" t="e">
        <f>'LISTE APPRO-ZAGAYA'!#REF!</f>
        <v>#REF!</v>
      </c>
      <c r="E96" s="13" t="e">
        <f>'LISTE APPRO-ZAGAYA'!#REF!</f>
        <v>#REF!</v>
      </c>
      <c r="F96" s="50" t="str">
        <f>'LISTE APPRO-ZAGAYA'!G108</f>
        <v>Sour fruit candies</v>
      </c>
      <c r="G96" s="67">
        <f>'LISTE APPRO-ZAGAYA'!I108</f>
        <v>1.8</v>
      </c>
      <c r="H96" s="25">
        <f>'LISTE APPRO-ZAGAYA'!J108</f>
        <v>0</v>
      </c>
      <c r="I96" s="12">
        <f>'LISTE APPRO-ZAGAYA'!K108</f>
        <v>0</v>
      </c>
    </row>
    <row r="97" spans="1:9" ht="12" customHeight="1" thickBot="1">
      <c r="A97" s="54" t="e">
        <f>'LISTE APPRO-ZAGAYA'!#REF!</f>
        <v>#REF!</v>
      </c>
      <c r="B97" s="94" t="e">
        <f>'LISTE APPRO-ZAGAYA'!#REF!</f>
        <v>#REF!</v>
      </c>
      <c r="C97" s="25" t="e">
        <f>'LISTE APPRO-ZAGAYA'!#REF!</f>
        <v>#REF!</v>
      </c>
      <c r="D97" s="12" t="e">
        <f>'LISTE APPRO-ZAGAYA'!#REF!</f>
        <v>#REF!</v>
      </c>
      <c r="E97" s="13" t="e">
        <f>'LISTE APPRO-ZAGAYA'!#REF!</f>
        <v>#REF!</v>
      </c>
      <c r="F97" s="50" t="e">
        <f>'LISTE APPRO-ZAGAYA'!#REF!</f>
        <v>#REF!</v>
      </c>
      <c r="G97" s="67" t="e">
        <f>'LISTE APPRO-ZAGAYA'!#REF!</f>
        <v>#REF!</v>
      </c>
      <c r="H97" s="25" t="e">
        <f>'LISTE APPRO-ZAGAYA'!#REF!</f>
        <v>#REF!</v>
      </c>
      <c r="I97" s="12" t="e">
        <f>'LISTE APPRO-ZAGAYA'!#REF!</f>
        <v>#REF!</v>
      </c>
    </row>
    <row r="98" spans="1:9" ht="12" customHeight="1" thickBot="1">
      <c r="A98" s="186" t="str">
        <f>'LISTE APPRO-ZAGAYA'!A112</f>
        <v xml:space="preserve">Apéricube Nature 24 cubes </v>
      </c>
      <c r="B98" s="187"/>
      <c r="C98" s="199">
        <f>'LISTE APPRO-ZAGAYA'!D112</f>
        <v>0</v>
      </c>
      <c r="D98" s="189">
        <f>'LISTE APPRO-ZAGAYA'!E112</f>
        <v>0</v>
      </c>
      <c r="E98" s="13" t="e">
        <f>'LISTE APPRO-ZAGAYA'!#REF!</f>
        <v>#REF!</v>
      </c>
      <c r="F98" s="186" t="str">
        <f>'LISTE APPRO-ZAGAYA'!G112</f>
        <v>Babybel cheese</v>
      </c>
      <c r="G98" s="187"/>
      <c r="H98" s="199">
        <f>'LISTE APPRO-ZAGAYA'!J112</f>
        <v>0</v>
      </c>
      <c r="I98" s="189">
        <f>'LISTE APPRO-ZAGAYA'!K112</f>
        <v>0</v>
      </c>
    </row>
    <row r="99" spans="1:9" ht="12" customHeight="1">
      <c r="A99" s="50" t="str">
        <f>'LISTE APPRO-ZAGAYA'!A118</f>
        <v>Unsalt butter dish President</v>
      </c>
      <c r="B99" s="88">
        <f>'LISTE APPRO-ZAGAYA'!C118</f>
        <v>4.8499999999999996</v>
      </c>
      <c r="C99" s="34">
        <f>'LISTE APPRO-ZAGAYA'!D118</f>
        <v>0</v>
      </c>
      <c r="D99" s="12">
        <f>'LISTE APPRO-ZAGAYA'!E118</f>
        <v>0</v>
      </c>
      <c r="E99" s="13" t="e">
        <f>'LISTE APPRO-ZAGAYA'!#REF!</f>
        <v>#REF!</v>
      </c>
      <c r="F99" s="54" t="str">
        <f>'LISTE APPRO-ZAGAYA'!G114</f>
        <v xml:space="preserve">Roquefort          </v>
      </c>
      <c r="G99" s="67">
        <f>'LISTE APPRO-ZAGAYA'!I114</f>
        <v>3.4</v>
      </c>
      <c r="H99" s="34">
        <f>'LISTE APPRO-ZAGAYA'!J114</f>
        <v>0</v>
      </c>
      <c r="I99" s="6">
        <f>'LISTE APPRO-ZAGAYA'!K114</f>
        <v>0</v>
      </c>
    </row>
    <row r="100" spans="1:9" ht="12" customHeight="1">
      <c r="A100" s="50" t="str">
        <f>'LISTE APPRO-ZAGAYA'!A119</f>
        <v xml:space="preserve">Cream UHT </v>
      </c>
      <c r="B100" s="88">
        <f>'LISTE APPRO-ZAGAYA'!C119</f>
        <v>4.55</v>
      </c>
      <c r="C100" s="34">
        <f>'LISTE APPRO-ZAGAYA'!D119</f>
        <v>0</v>
      </c>
      <c r="D100" s="12">
        <f>'LISTE APPRO-ZAGAYA'!E119</f>
        <v>0</v>
      </c>
      <c r="E100" s="13" t="e">
        <f>'LISTE APPRO-ZAGAYA'!#REF!</f>
        <v>#REF!</v>
      </c>
      <c r="F100" s="54" t="str">
        <f>'LISTE APPRO-ZAGAYA'!G116</f>
        <v xml:space="preserve">Camembert  Président         </v>
      </c>
      <c r="G100" s="67">
        <f>'LISTE APPRO-ZAGAYA'!I116</f>
        <v>4.5</v>
      </c>
      <c r="H100" s="34">
        <f>'LISTE APPRO-ZAGAYA'!J116</f>
        <v>0</v>
      </c>
      <c r="I100" s="6">
        <f>'LISTE APPRO-ZAGAYA'!K116</f>
        <v>0</v>
      </c>
    </row>
    <row r="101" spans="1:9" ht="12" customHeight="1">
      <c r="A101" s="50" t="str">
        <f>'LISTE APPRO-ZAGAYA'!A120</f>
        <v xml:space="preserve">1/2 Skimmed milk  UHT  </v>
      </c>
      <c r="B101" s="88">
        <f>'LISTE APPRO-ZAGAYA'!C120</f>
        <v>1.8</v>
      </c>
      <c r="C101" s="34">
        <f>'LISTE APPRO-ZAGAYA'!D120</f>
        <v>0</v>
      </c>
      <c r="D101" s="12">
        <f>'LISTE APPRO-ZAGAYA'!E120</f>
        <v>0</v>
      </c>
      <c r="E101" s="13" t="e">
        <f>'LISTE APPRO-ZAGAYA'!#REF!</f>
        <v>#REF!</v>
      </c>
      <c r="F101" s="54" t="str">
        <f>'LISTE APPRO-ZAGAYA'!G118</f>
        <v xml:space="preserve">Camembert  </v>
      </c>
      <c r="G101" s="67">
        <f>'LISTE APPRO-ZAGAYA'!I118</f>
        <v>3.1</v>
      </c>
      <c r="H101" s="34">
        <f>'LISTE APPRO-ZAGAYA'!J118</f>
        <v>0</v>
      </c>
      <c r="I101" s="6">
        <f>'LISTE APPRO-ZAGAYA'!K118</f>
        <v>0</v>
      </c>
    </row>
    <row r="102" spans="1:9" ht="12" customHeight="1">
      <c r="A102" s="50" t="str">
        <f>'LISTE APPRO-ZAGAYA'!A121</f>
        <v>Whole-cream millk  UHT btl</v>
      </c>
      <c r="B102" s="88">
        <f>'LISTE APPRO-ZAGAYA'!C121</f>
        <v>2.7</v>
      </c>
      <c r="C102" s="34">
        <f>'LISTE APPRO-ZAGAYA'!D121</f>
        <v>0</v>
      </c>
      <c r="D102" s="12">
        <f>'LISTE APPRO-ZAGAYA'!E121</f>
        <v>0</v>
      </c>
      <c r="E102" s="13" t="e">
        <f>'LISTE APPRO-ZAGAYA'!#REF!</f>
        <v>#REF!</v>
      </c>
      <c r="F102" s="54" t="str">
        <f>'LISTE APPRO-ZAGAYA'!G119</f>
        <v xml:space="preserve">Brie    </v>
      </c>
      <c r="G102" s="67">
        <f>'LISTE APPRO-ZAGAYA'!I119</f>
        <v>3.3</v>
      </c>
      <c r="H102" s="34">
        <f>'LISTE APPRO-ZAGAYA'!J119</f>
        <v>0</v>
      </c>
      <c r="I102" s="6">
        <f>'LISTE APPRO-ZAGAYA'!K119</f>
        <v>0</v>
      </c>
    </row>
    <row r="103" spans="1:9" ht="12" customHeight="1">
      <c r="A103" s="50" t="str">
        <f>'LISTE APPRO-ZAGAYA'!A122</f>
        <v>Soja drink Bjorg</v>
      </c>
      <c r="B103" s="88">
        <f>'LISTE APPRO-ZAGAYA'!C122</f>
        <v>3.35</v>
      </c>
      <c r="C103" s="34">
        <f>'LISTE APPRO-ZAGAYA'!D122</f>
        <v>0</v>
      </c>
      <c r="D103" s="12">
        <f>'LISTE APPRO-ZAGAYA'!E122</f>
        <v>0</v>
      </c>
      <c r="E103" s="13" t="e">
        <f>'LISTE APPRO-ZAGAYA'!#REF!</f>
        <v>#REF!</v>
      </c>
      <c r="F103" s="54" t="str">
        <f>'LISTE APPRO-ZAGAYA'!G124</f>
        <v xml:space="preserve">Emmental Portion          </v>
      </c>
      <c r="G103" s="67">
        <f>'LISTE APPRO-ZAGAYA'!I124</f>
        <v>3.6</v>
      </c>
      <c r="H103" s="34">
        <f>'LISTE APPRO-ZAGAYA'!J124</f>
        <v>0</v>
      </c>
      <c r="I103" s="6">
        <f>'LISTE APPRO-ZAGAYA'!K124</f>
        <v>0</v>
      </c>
    </row>
    <row r="104" spans="1:9" ht="12" customHeight="1">
      <c r="A104" s="50" t="str">
        <f>'LISTE APPRO-ZAGAYA'!A124</f>
        <v>Almond drink Bjorg</v>
      </c>
      <c r="B104" s="88">
        <f>'LISTE APPRO-ZAGAYA'!C124</f>
        <v>3.9</v>
      </c>
      <c r="C104" s="34">
        <f>'LISTE APPRO-ZAGAYA'!D124</f>
        <v>0</v>
      </c>
      <c r="D104" s="12">
        <f>'LISTE APPRO-ZAGAYA'!E124</f>
        <v>0</v>
      </c>
      <c r="E104" s="13" t="e">
        <f>'LISTE APPRO-ZAGAYA'!#REF!</f>
        <v>#REF!</v>
      </c>
      <c r="F104" s="54" t="str">
        <f>'LISTE APPRO-ZAGAYA'!G125</f>
        <v>Grated Emmental cheese</v>
      </c>
      <c r="G104" s="67">
        <f>'LISTE APPRO-ZAGAYA'!I125</f>
        <v>2.85</v>
      </c>
      <c r="H104" s="34">
        <f>'LISTE APPRO-ZAGAYA'!J125</f>
        <v>0</v>
      </c>
      <c r="I104" s="6">
        <f>'LISTE APPRO-ZAGAYA'!K125</f>
        <v>0</v>
      </c>
    </row>
    <row r="105" spans="1:9" ht="12" customHeight="1">
      <c r="A105" s="50" t="str">
        <f>'LISTE APPRO-ZAGAYA'!A126</f>
        <v xml:space="preserve">Fruits "petits suisse"  Yogurt </v>
      </c>
      <c r="B105" s="88">
        <f>'LISTE APPRO-ZAGAYA'!C126</f>
        <v>3.4</v>
      </c>
      <c r="C105" s="34">
        <f>'LISTE APPRO-ZAGAYA'!D126</f>
        <v>0</v>
      </c>
      <c r="D105" s="12">
        <f>'LISTE APPRO-ZAGAYA'!E126</f>
        <v>0</v>
      </c>
      <c r="E105" s="157" t="e">
        <f>'LISTE APPRO-ZAGAYA'!#REF!</f>
        <v>#REF!</v>
      </c>
      <c r="F105" s="54" t="str">
        <f>'LISTE APPRO-ZAGAYA'!G126</f>
        <v>Grated Grana Panado (Pasta)</v>
      </c>
      <c r="G105" s="67">
        <f>'LISTE APPRO-ZAGAYA'!I126</f>
        <v>1.25</v>
      </c>
      <c r="H105" s="34">
        <f>'LISTE APPRO-ZAGAYA'!J126</f>
        <v>0</v>
      </c>
      <c r="I105" s="6">
        <f>'LISTE APPRO-ZAGAYA'!K126</f>
        <v>0</v>
      </c>
    </row>
    <row r="106" spans="1:9" ht="12" customHeight="1">
      <c r="A106" s="50" t="str">
        <f>'LISTE APPRO-ZAGAYA'!A127</f>
        <v xml:space="preserve">Fruits yogurt  </v>
      </c>
      <c r="B106" s="88">
        <f>'LISTE APPRO-ZAGAYA'!C127</f>
        <v>4.54</v>
      </c>
      <c r="C106" s="34">
        <f>'LISTE APPRO-ZAGAYA'!D127</f>
        <v>0</v>
      </c>
      <c r="D106" s="12">
        <f>'LISTE APPRO-ZAGAYA'!E127</f>
        <v>0</v>
      </c>
      <c r="E106" s="13" t="e">
        <f>'LISTE APPRO-ZAGAYA'!#REF!</f>
        <v>#REF!</v>
      </c>
      <c r="F106" s="54" t="str">
        <f>'LISTE APPRO-ZAGAYA'!G122</f>
        <v xml:space="preserve">Mozzarella            </v>
      </c>
      <c r="G106" s="67">
        <f>'LISTE APPRO-ZAGAYA'!I122</f>
        <v>3.2</v>
      </c>
      <c r="H106" s="34">
        <f>'LISTE APPRO-ZAGAYA'!J122</f>
        <v>0</v>
      </c>
      <c r="I106" s="6">
        <f>'LISTE APPRO-ZAGAYA'!K122</f>
        <v>0</v>
      </c>
    </row>
    <row r="107" spans="1:9" ht="12" customHeight="1">
      <c r="A107" s="50" t="str">
        <f>'LISTE APPRO-ZAGAYA'!A128</f>
        <v>Plain yogurt  125 gr x 8</v>
      </c>
      <c r="B107" s="88">
        <f>'LISTE APPRO-ZAGAYA'!C128</f>
        <v>3.25</v>
      </c>
      <c r="C107" s="34">
        <f>'LISTE APPRO-ZAGAYA'!D128</f>
        <v>0</v>
      </c>
      <c r="D107" s="12">
        <f>'LISTE APPRO-ZAGAYA'!E128</f>
        <v>0</v>
      </c>
      <c r="E107" s="13" t="e">
        <f>'LISTE APPRO-ZAGAYA'!#REF!</f>
        <v>#REF!</v>
      </c>
      <c r="F107" s="54" t="e">
        <f>'LISTE APPRO-ZAGAYA'!#REF!</f>
        <v>#REF!</v>
      </c>
      <c r="G107" s="67" t="e">
        <f>'LISTE APPRO-ZAGAYA'!#REF!</f>
        <v>#REF!</v>
      </c>
      <c r="H107" s="34" t="e">
        <f>'LISTE APPRO-ZAGAYA'!#REF!</f>
        <v>#REF!</v>
      </c>
      <c r="I107" s="6" t="e">
        <f>'LISTE APPRO-ZAGAYA'!#REF!</f>
        <v>#REF!</v>
      </c>
    </row>
    <row r="108" spans="1:9" ht="12" customHeight="1">
      <c r="A108" s="50" t="str">
        <f>'LISTE APPRO-ZAGAYA'!A129</f>
        <v xml:space="preserve">B (bifidus) plain yogurt </v>
      </c>
      <c r="B108" s="88">
        <f>'LISTE APPRO-ZAGAYA'!C129</f>
        <v>4.8499999999999996</v>
      </c>
      <c r="C108" s="34">
        <f>'LISTE APPRO-ZAGAYA'!D129</f>
        <v>0</v>
      </c>
      <c r="D108" s="12">
        <f>'LISTE APPRO-ZAGAYA'!E129</f>
        <v>0</v>
      </c>
      <c r="E108" s="13" t="e">
        <f>'LISTE APPRO-ZAGAYA'!#REF!</f>
        <v>#REF!</v>
      </c>
      <c r="F108" s="54" t="str">
        <f>'LISTE APPRO-ZAGAYA'!G123</f>
        <v xml:space="preserve">Comté portion      </v>
      </c>
      <c r="G108" s="67">
        <f>'LISTE APPRO-ZAGAYA'!I123</f>
        <v>6.3</v>
      </c>
      <c r="H108" s="34">
        <f>'LISTE APPRO-ZAGAYA'!J123</f>
        <v>0</v>
      </c>
      <c r="I108" s="6">
        <f>'LISTE APPRO-ZAGAYA'!K123</f>
        <v>0</v>
      </c>
    </row>
    <row r="109" spans="1:9" ht="12" customHeight="1">
      <c r="A109" s="50" t="str">
        <f>'LISTE APPRO-ZAGAYA'!A130</f>
        <v xml:space="preserve">Natural vanilla yogurt </v>
      </c>
      <c r="B109" s="88">
        <f>'LISTE APPRO-ZAGAYA'!C130</f>
        <v>4.6500000000000004</v>
      </c>
      <c r="C109" s="34">
        <f>'LISTE APPRO-ZAGAYA'!D130</f>
        <v>0</v>
      </c>
      <c r="D109" s="12">
        <f>'LISTE APPRO-ZAGAYA'!E130</f>
        <v>0</v>
      </c>
      <c r="E109" s="13" t="e">
        <f>'LISTE APPRO-ZAGAYA'!#REF!</f>
        <v>#REF!</v>
      </c>
      <c r="F109" s="54" t="e">
        <f>'LISTE APPRO-ZAGAYA'!#REF!</f>
        <v>#REF!</v>
      </c>
      <c r="G109" s="67" t="e">
        <f>'LISTE APPRO-ZAGAYA'!#REF!</f>
        <v>#REF!</v>
      </c>
      <c r="H109" s="34" t="e">
        <f>'LISTE APPRO-ZAGAYA'!#REF!</f>
        <v>#REF!</v>
      </c>
      <c r="I109" s="6" t="e">
        <f>'LISTE APPRO-ZAGAYA'!#REF!</f>
        <v>#REF!</v>
      </c>
    </row>
    <row r="110" spans="1:9" ht="12" customHeight="1">
      <c r="A110" s="50" t="e">
        <f>'LISTE APPRO-ZAGAYA'!#REF!</f>
        <v>#REF!</v>
      </c>
      <c r="B110" s="88" t="e">
        <f>'LISTE APPRO-ZAGAYA'!#REF!</f>
        <v>#REF!</v>
      </c>
      <c r="C110" s="34" t="e">
        <f>'LISTE APPRO-ZAGAYA'!#REF!</f>
        <v>#REF!</v>
      </c>
      <c r="D110" s="12" t="e">
        <f>'LISTE APPRO-ZAGAYA'!#REF!</f>
        <v>#REF!</v>
      </c>
      <c r="E110" s="13" t="e">
        <f>'LISTE APPRO-ZAGAYA'!#REF!</f>
        <v>#REF!</v>
      </c>
      <c r="F110" s="54" t="e">
        <f>'LISTE APPRO-ZAGAYA'!#REF!</f>
        <v>#REF!</v>
      </c>
      <c r="G110" s="67" t="e">
        <f>'LISTE APPRO-ZAGAYA'!#REF!</f>
        <v>#REF!</v>
      </c>
      <c r="H110" s="34" t="e">
        <f>'LISTE APPRO-ZAGAYA'!#REF!</f>
        <v>#REF!</v>
      </c>
      <c r="I110" s="6" t="e">
        <f>'LISTE APPRO-ZAGAYA'!#REF!</f>
        <v>#REF!</v>
      </c>
    </row>
    <row r="111" spans="1:9" ht="12" customHeight="1">
      <c r="A111" s="50" t="e">
        <f>'LISTE APPRO-ZAGAYA'!#REF!</f>
        <v>#REF!</v>
      </c>
      <c r="B111" s="88" t="e">
        <f>'LISTE APPRO-ZAGAYA'!#REF!</f>
        <v>#REF!</v>
      </c>
      <c r="C111" s="34" t="e">
        <f>'LISTE APPRO-ZAGAYA'!#REF!</f>
        <v>#REF!</v>
      </c>
      <c r="D111" s="12" t="e">
        <f>'LISTE APPRO-ZAGAYA'!#REF!</f>
        <v>#REF!</v>
      </c>
      <c r="E111" s="13" t="e">
        <f>'LISTE APPRO-ZAGAYA'!#REF!</f>
        <v>#REF!</v>
      </c>
      <c r="F111" s="54" t="str">
        <f>'LISTE APPRO-ZAGAYA'!G120</f>
        <v xml:space="preserve">Cheese with garlic &amp; herbs </v>
      </c>
      <c r="G111" s="67">
        <f>'LISTE APPRO-ZAGAYA'!I120</f>
        <v>3.1</v>
      </c>
      <c r="H111" s="34">
        <f>'LISTE APPRO-ZAGAYA'!J120</f>
        <v>0</v>
      </c>
      <c r="I111" s="6">
        <f>'LISTE APPRO-ZAGAYA'!K120</f>
        <v>0</v>
      </c>
    </row>
    <row r="112" spans="1:9" ht="12" customHeight="1">
      <c r="A112" s="50" t="str">
        <f>'LISTE APPRO-ZAGAYA'!A132</f>
        <v xml:space="preserve">Chocolate  cream </v>
      </c>
      <c r="B112" s="88">
        <f>'LISTE APPRO-ZAGAYA'!C132</f>
        <v>2.96</v>
      </c>
      <c r="C112" s="34">
        <f>'LISTE APPRO-ZAGAYA'!D132</f>
        <v>0</v>
      </c>
      <c r="D112" s="12">
        <f>'LISTE APPRO-ZAGAYA'!E132</f>
        <v>0</v>
      </c>
      <c r="E112" s="13" t="e">
        <f>'LISTE APPRO-ZAGAYA'!#REF!</f>
        <v>#REF!</v>
      </c>
      <c r="F112" s="54" t="str">
        <f>'LISTE APPRO-ZAGAYA'!G115</f>
        <v>Goat cheese</v>
      </c>
      <c r="G112" s="67">
        <f>'LISTE APPRO-ZAGAYA'!I115</f>
        <v>3.8</v>
      </c>
      <c r="H112" s="34">
        <f>'LISTE APPRO-ZAGAYA'!J115</f>
        <v>0</v>
      </c>
      <c r="I112" s="6">
        <f>'LISTE APPRO-ZAGAYA'!K115</f>
        <v>0</v>
      </c>
    </row>
    <row r="113" spans="1:9" ht="12" customHeight="1">
      <c r="A113" s="50" t="str">
        <f>'LISTE APPRO-ZAGAYA'!G121</f>
        <v xml:space="preserve">Fêta                  </v>
      </c>
      <c r="B113" s="88">
        <f>'LISTE APPRO-ZAGAYA'!I121</f>
        <v>4.45</v>
      </c>
      <c r="C113" s="34">
        <f>'LISTE APPRO-ZAGAYA'!J121</f>
        <v>0</v>
      </c>
      <c r="D113" s="12">
        <f>'LISTE APPRO-ZAGAYA'!K121</f>
        <v>0</v>
      </c>
      <c r="E113" s="13" t="e">
        <f>'LISTE APPRO-ZAGAYA'!#REF!</f>
        <v>#REF!</v>
      </c>
      <c r="F113" s="54" t="e">
        <f>'LISTE APPRO-ZAGAYA'!#REF!</f>
        <v>#REF!</v>
      </c>
      <c r="G113" s="67" t="e">
        <f>'LISTE APPRO-ZAGAYA'!#REF!</f>
        <v>#REF!</v>
      </c>
      <c r="H113" s="34" t="e">
        <f>'LISTE APPRO-ZAGAYA'!#REF!</f>
        <v>#REF!</v>
      </c>
      <c r="I113" s="6" t="e">
        <f>'LISTE APPRO-ZAGAYA'!#REF!</f>
        <v>#REF!</v>
      </c>
    </row>
    <row r="114" spans="1:9" ht="12" customHeight="1">
      <c r="A114" s="50" t="e">
        <f>'LISTE APPRO-ZAGAYA'!#REF!</f>
        <v>#REF!</v>
      </c>
      <c r="B114" s="88" t="e">
        <f>'LISTE APPRO-ZAGAYA'!#REF!</f>
        <v>#REF!</v>
      </c>
      <c r="C114" s="34" t="e">
        <f>'LISTE APPRO-ZAGAYA'!#REF!</f>
        <v>#REF!</v>
      </c>
      <c r="D114" s="12" t="e">
        <f>'LISTE APPRO-ZAGAYA'!#REF!</f>
        <v>#REF!</v>
      </c>
      <c r="E114" s="13" t="e">
        <f>'LISTE APPRO-ZAGAYA'!#REF!</f>
        <v>#REF!</v>
      </c>
      <c r="F114" s="54" t="str">
        <f>'LISTE APPRO-ZAGAYA'!G130</f>
        <v xml:space="preserve">Syrtos feta cubes in olive oil  </v>
      </c>
      <c r="G114" s="67">
        <f>'LISTE APPRO-ZAGAYA'!I130</f>
        <v>4.9000000000000004</v>
      </c>
      <c r="H114" s="34">
        <f>'LISTE APPRO-ZAGAYA'!J130</f>
        <v>0</v>
      </c>
      <c r="I114" s="6">
        <f>'LISTE APPRO-ZAGAYA'!K130</f>
        <v>0</v>
      </c>
    </row>
    <row r="115" spans="1:9" ht="12" customHeight="1">
      <c r="A115" s="50" t="e">
        <f>'LISTE APPRO-ZAGAYA'!#REF!</f>
        <v>#REF!</v>
      </c>
      <c r="B115" s="88" t="e">
        <f>'LISTE APPRO-ZAGAYA'!#REF!</f>
        <v>#REF!</v>
      </c>
      <c r="C115" s="34" t="e">
        <f>'LISTE APPRO-ZAGAYA'!#REF!</f>
        <v>#REF!</v>
      </c>
      <c r="D115" s="12" t="e">
        <f>'LISTE APPRO-ZAGAYA'!#REF!</f>
        <v>#REF!</v>
      </c>
      <c r="E115" s="13" t="e">
        <f>'LISTE APPRO-ZAGAYA'!#REF!</f>
        <v>#REF!</v>
      </c>
      <c r="F115" s="54" t="e">
        <f>'LISTE APPRO-ZAGAYA'!#REF!</f>
        <v>#REF!</v>
      </c>
      <c r="G115" s="67" t="e">
        <f>'LISTE APPRO-ZAGAYA'!#REF!</f>
        <v>#REF!</v>
      </c>
      <c r="H115" s="34" t="e">
        <f>'LISTE APPRO-ZAGAYA'!#REF!</f>
        <v>#REF!</v>
      </c>
      <c r="I115" s="6" t="e">
        <f>'LISTE APPRO-ZAGAYA'!#REF!</f>
        <v>#REF!</v>
      </c>
    </row>
    <row r="116" spans="1:9" ht="12" customHeight="1">
      <c r="A116" s="50" t="str">
        <f>'LISTE APPRO-ZAGAYA'!A280</f>
        <v>Whole octopus ≃ 2 pcs</v>
      </c>
      <c r="B116" s="88">
        <f>'LISTE APPRO-ZAGAYA'!C280</f>
        <v>10.65</v>
      </c>
      <c r="C116" s="34">
        <f>'LISTE APPRO-ZAGAYA'!D280</f>
        <v>0</v>
      </c>
      <c r="D116" s="12">
        <f>'LISTE APPRO-ZAGAYA'!E280</f>
        <v>0</v>
      </c>
      <c r="E116" s="20" t="e">
        <f>'LISTE APPRO-ZAGAYA'!#REF!</f>
        <v>#REF!</v>
      </c>
      <c r="F116" s="54" t="str">
        <f>'LISTE APPRO-ZAGAYA'!G131</f>
        <v xml:space="preserve">Toastinette sandwich Gouda </v>
      </c>
      <c r="G116" s="67">
        <f>'LISTE APPRO-ZAGAYA'!I131</f>
        <v>2.38</v>
      </c>
      <c r="H116" s="25">
        <f>'LISTE APPRO-ZAGAYA'!J131</f>
        <v>0</v>
      </c>
      <c r="I116" s="6">
        <f>'LISTE APPRO-ZAGAYA'!K131</f>
        <v>0</v>
      </c>
    </row>
    <row r="117" spans="1:9" ht="12" customHeight="1">
      <c r="A117" s="50" t="str">
        <f>'LISTE APPRO-ZAGAYA'!A279</f>
        <v>Octopus sliced</v>
      </c>
      <c r="B117" s="88">
        <f>'LISTE APPRO-ZAGAYA'!C279</f>
        <v>7.5</v>
      </c>
      <c r="C117" s="34">
        <f>'LISTE APPRO-ZAGAYA'!D279</f>
        <v>0</v>
      </c>
      <c r="D117" s="12">
        <f>'LISTE APPRO-ZAGAYA'!E279</f>
        <v>0</v>
      </c>
      <c r="E117" s="13" t="e">
        <f>'LISTE APPRO-ZAGAYA'!#REF!</f>
        <v>#REF!</v>
      </c>
      <c r="F117" s="54" t="str">
        <f>'LISTE APPRO-ZAGAYA'!A113</f>
        <v xml:space="preserve">Apéricube Campagne 24 cubes </v>
      </c>
      <c r="G117" s="67">
        <f>'LISTE APPRO-ZAGAYA'!C113</f>
        <v>3.15</v>
      </c>
      <c r="H117" s="30">
        <f>'LISTE APPRO-ZAGAYA'!D113</f>
        <v>0</v>
      </c>
      <c r="I117" s="12">
        <f>'LISTE APPRO-ZAGAYA'!E113</f>
        <v>0</v>
      </c>
    </row>
    <row r="118" spans="1:9" ht="12" customHeight="1">
      <c r="A118" s="50" t="str">
        <f>'LISTE APPRO-ZAGAYA'!G113</f>
        <v>Blue cheese</v>
      </c>
      <c r="B118" s="88">
        <f>'LISTE APPRO-ZAGAYA'!I113</f>
        <v>3.3</v>
      </c>
      <c r="C118" s="34">
        <f>'LISTE APPRO-ZAGAYA'!J113</f>
        <v>0</v>
      </c>
      <c r="D118" s="12">
        <f>'LISTE APPRO-ZAGAYA'!K113</f>
        <v>0</v>
      </c>
      <c r="E118" s="13" t="e">
        <f>'LISTE APPRO-ZAGAYA'!#REF!</f>
        <v>#REF!</v>
      </c>
      <c r="F118" s="50" t="str">
        <f>'LISTE APPRO-ZAGAYA'!A114</f>
        <v>Unsalt butter foil pack Bocage</v>
      </c>
      <c r="G118" s="88">
        <f>'LISTE APPRO-ZAGAYA'!C114</f>
        <v>3.2</v>
      </c>
      <c r="H118" s="34">
        <f>'LISTE APPRO-ZAGAYA'!D114</f>
        <v>0</v>
      </c>
      <c r="I118" s="12">
        <f>'LISTE APPRO-ZAGAYA'!E114</f>
        <v>0</v>
      </c>
    </row>
    <row r="119" spans="1:9" s="4" customFormat="1" ht="12" customHeight="1">
      <c r="A119" s="206"/>
      <c r="B119" s="207"/>
      <c r="C119" s="152"/>
      <c r="D119" s="208"/>
      <c r="E119" s="13"/>
      <c r="F119" s="206"/>
      <c r="G119" s="207"/>
      <c r="H119" s="152"/>
      <c r="I119" s="208"/>
    </row>
    <row r="120" spans="1:9" s="4" customFormat="1" ht="12" customHeight="1">
      <c r="A120" s="10"/>
      <c r="B120" s="95"/>
      <c r="C120" s="28"/>
      <c r="D120" s="13"/>
      <c r="E120" s="13"/>
      <c r="F120" s="19"/>
      <c r="G120" s="74"/>
      <c r="H120" s="28"/>
      <c r="I120" s="8"/>
    </row>
    <row r="121" spans="1:9" s="4" customFormat="1" ht="12" customHeight="1">
      <c r="A121" s="10"/>
      <c r="B121" s="95"/>
      <c r="C121" s="28"/>
      <c r="D121" s="13"/>
      <c r="E121" s="13"/>
      <c r="F121" s="19"/>
      <c r="G121" s="74"/>
      <c r="H121" s="28"/>
      <c r="I121" s="8"/>
    </row>
    <row r="122" spans="1:9" s="4" customFormat="1" ht="12" customHeight="1">
      <c r="A122" s="10"/>
      <c r="B122" s="95"/>
      <c r="C122" s="28"/>
      <c r="D122" s="13"/>
      <c r="E122" s="13"/>
      <c r="F122" s="19"/>
      <c r="G122" s="74"/>
      <c r="H122" s="28"/>
      <c r="I122" s="8"/>
    </row>
    <row r="123" spans="1:9" s="4" customFormat="1" ht="12" customHeight="1">
      <c r="A123" s="10"/>
      <c r="B123" s="95"/>
      <c r="C123" s="28"/>
      <c r="D123" s="13"/>
      <c r="E123" s="13"/>
      <c r="F123" s="19"/>
      <c r="G123" s="74"/>
      <c r="H123" s="28"/>
      <c r="I123" s="8"/>
    </row>
    <row r="124" spans="1:9" s="4" customFormat="1" ht="12" customHeight="1">
      <c r="A124" s="10"/>
      <c r="B124" s="95"/>
      <c r="C124" s="28"/>
      <c r="D124" s="13"/>
      <c r="E124" s="13"/>
      <c r="F124" s="19"/>
      <c r="G124" s="74"/>
      <c r="H124" s="28"/>
      <c r="I124" s="8"/>
    </row>
    <row r="125" spans="1:9" s="4" customFormat="1" ht="12" customHeight="1" thickBot="1">
      <c r="A125" s="10"/>
      <c r="B125" s="95"/>
      <c r="C125" s="28"/>
      <c r="D125" s="13"/>
      <c r="E125" s="13"/>
      <c r="F125" s="19"/>
      <c r="G125" s="74"/>
      <c r="H125" s="28"/>
      <c r="I125" s="8"/>
    </row>
    <row r="126" spans="1:9" ht="12" customHeight="1" thickBot="1">
      <c r="A126" s="186" t="str">
        <f>'LISTE APPRO-ZAGAYA'!A150</f>
        <v>Souskay of herring</v>
      </c>
      <c r="B126" s="187"/>
      <c r="C126" s="199">
        <f>'LISTE APPRO-ZAGAYA'!D150</f>
        <v>0</v>
      </c>
      <c r="D126" s="189">
        <f>'LISTE APPRO-ZAGAYA'!E150</f>
        <v>0</v>
      </c>
      <c r="E126" s="13" t="e">
        <f>'LISTE APPRO-ZAGAYA'!#REF!</f>
        <v>#REF!</v>
      </c>
      <c r="F126" s="186" t="str">
        <f>'LISTE APPRO-ZAGAYA'!G154</f>
        <v xml:space="preserve">Dolphinfish rillettes </v>
      </c>
      <c r="G126" s="187"/>
      <c r="H126" s="199">
        <f>'LISTE APPRO-ZAGAYA'!J154</f>
        <v>0</v>
      </c>
      <c r="I126" s="189">
        <f>'LISTE APPRO-ZAGAYA'!K154</f>
        <v>0</v>
      </c>
    </row>
    <row r="127" spans="1:9" ht="12" customHeight="1">
      <c r="A127" s="50" t="str">
        <f>'LISTE APPRO-ZAGAYA'!A155</f>
        <v>SPICES</v>
      </c>
      <c r="B127" s="96">
        <f>'LISTE APPRO-ZAGAYA'!C155</f>
        <v>0</v>
      </c>
      <c r="C127" s="30">
        <f>'LISTE APPRO-ZAGAYA'!D155</f>
        <v>0</v>
      </c>
      <c r="D127" s="12">
        <f>'LISTE APPRO-ZAGAYA'!E155</f>
        <v>0</v>
      </c>
      <c r="E127" s="13" t="e">
        <f>'LISTE APPRO-ZAGAYA'!#REF!</f>
        <v>#REF!</v>
      </c>
      <c r="F127" s="54" t="str">
        <f>'LISTE APPRO-ZAGAYA'!G159</f>
        <v>Four spices Ducros</v>
      </c>
      <c r="G127" s="75">
        <f>'LISTE APPRO-ZAGAYA'!I159</f>
        <v>2.56</v>
      </c>
      <c r="H127" s="30">
        <f>'LISTE APPRO-ZAGAYA'!J157</f>
        <v>0</v>
      </c>
      <c r="I127" s="6">
        <f>'LISTE APPRO-ZAGAYA'!K157</f>
        <v>0</v>
      </c>
    </row>
    <row r="128" spans="1:9" ht="12" customHeight="1">
      <c r="A128" s="50" t="str">
        <f>'LISTE APPRO-ZAGAYA'!A156</f>
        <v>Garlic Ducros</v>
      </c>
      <c r="B128" s="96">
        <f>'LISTE APPRO-ZAGAYA'!C156</f>
        <v>2.38</v>
      </c>
      <c r="C128" s="30">
        <f>'LISTE APPRO-ZAGAYA'!D156</f>
        <v>0</v>
      </c>
      <c r="D128" s="12">
        <f>'LISTE APPRO-ZAGAYA'!E156</f>
        <v>0</v>
      </c>
      <c r="E128" s="13" t="e">
        <f>'LISTE APPRO-ZAGAYA'!#REF!</f>
        <v>#REF!</v>
      </c>
      <c r="F128" s="54" t="str">
        <f>'LISTE APPRO-ZAGAYA'!G164</f>
        <v xml:space="preserve">Saffron  Ducros               </v>
      </c>
      <c r="G128" s="75">
        <f>'LISTE APPRO-ZAGAYA'!I164</f>
        <v>4.46</v>
      </c>
      <c r="H128" s="30">
        <f>'LISTE APPRO-ZAGAYA'!J164</f>
        <v>0</v>
      </c>
      <c r="I128" s="6">
        <f>'LISTE APPRO-ZAGAYA'!K164</f>
        <v>0</v>
      </c>
    </row>
    <row r="129" spans="1:9" ht="12" customHeight="1">
      <c r="A129" s="50" t="str">
        <f>'LISTE APPRO-ZAGAYA'!A157</f>
        <v>Basil Ducros</v>
      </c>
      <c r="B129" s="96">
        <f>'LISTE APPRO-ZAGAYA'!C157</f>
        <v>2.23</v>
      </c>
      <c r="C129" s="30">
        <f>'LISTE APPRO-ZAGAYA'!D157</f>
        <v>0</v>
      </c>
      <c r="D129" s="12">
        <f>'LISTE APPRO-ZAGAYA'!E157</f>
        <v>0</v>
      </c>
      <c r="E129" s="13" t="e">
        <f>'LISTE APPRO-ZAGAYA'!#REF!</f>
        <v>#REF!</v>
      </c>
      <c r="F129" s="54" t="e">
        <f>'LISTE APPRO-ZAGAYA'!#REF!</f>
        <v>#REF!</v>
      </c>
      <c r="G129" s="75" t="e">
        <f>'LISTE APPRO-ZAGAYA'!#REF!</f>
        <v>#REF!</v>
      </c>
      <c r="H129" s="30" t="e">
        <f>'LISTE APPRO-ZAGAYA'!#REF!</f>
        <v>#REF!</v>
      </c>
      <c r="I129" s="6" t="e">
        <f>'LISTE APPRO-ZAGAYA'!#REF!</f>
        <v>#REF!</v>
      </c>
    </row>
    <row r="130" spans="1:9" ht="12" customHeight="1">
      <c r="A130" s="50" t="str">
        <f>'LISTE APPRO-ZAGAYA'!A158</f>
        <v>Flavor Kub Or</v>
      </c>
      <c r="B130" s="96">
        <f>'LISTE APPRO-ZAGAYA'!C158</f>
        <v>2.35</v>
      </c>
      <c r="C130" s="30">
        <f>'LISTE APPRO-ZAGAYA'!D158</f>
        <v>0</v>
      </c>
      <c r="D130" s="12">
        <f>'LISTE APPRO-ZAGAYA'!E158</f>
        <v>0</v>
      </c>
      <c r="E130" s="11" t="e">
        <f>'LISTE APPRO-ZAGAYA'!#REF!</f>
        <v>#REF!</v>
      </c>
      <c r="F130" s="54" t="str">
        <f>'LISTE APPRO-ZAGAYA'!G165</f>
        <v>Aroma Maggi</v>
      </c>
      <c r="G130" s="75">
        <f>'LISTE APPRO-ZAGAYA'!I165</f>
        <v>3.95</v>
      </c>
      <c r="H130" s="30">
        <f>'LISTE APPRO-ZAGAYA'!J165</f>
        <v>0</v>
      </c>
      <c r="I130" s="6">
        <f>'LISTE APPRO-ZAGAYA'!K165</f>
        <v>0</v>
      </c>
    </row>
    <row r="131" spans="1:9" ht="12" customHeight="1">
      <c r="A131" s="50" t="str">
        <f>'LISTE APPRO-ZAGAYA'!A159</f>
        <v>Mixed herbs Ducros</v>
      </c>
      <c r="B131" s="96">
        <f>'LISTE APPRO-ZAGAYA'!C159</f>
        <v>2.17</v>
      </c>
      <c r="C131" s="30">
        <f>'LISTE APPRO-ZAGAYA'!D159</f>
        <v>0</v>
      </c>
      <c r="D131" s="12">
        <f>'LISTE APPRO-ZAGAYA'!E159</f>
        <v>0</v>
      </c>
      <c r="E131" s="13" t="e">
        <f>'LISTE APPRO-ZAGAYA'!#REF!</f>
        <v>#REF!</v>
      </c>
      <c r="F131" s="54" t="str">
        <f>'LISTE APPRO-ZAGAYA'!G166</f>
        <v>Gelatin 9 sheets Vahiné</v>
      </c>
      <c r="G131" s="75">
        <f>'LISTE APPRO-ZAGAYA'!I166</f>
        <v>2.16</v>
      </c>
      <c r="H131" s="30">
        <f>'LISTE APPRO-ZAGAYA'!J166</f>
        <v>0</v>
      </c>
      <c r="I131" s="6">
        <f>'LISTE APPRO-ZAGAYA'!K166</f>
        <v>0</v>
      </c>
    </row>
    <row r="132" spans="1:9" ht="12" customHeight="1">
      <c r="A132" s="50" t="str">
        <f>'LISTE APPRO-ZAGAYA'!A160</f>
        <v>Cinnamon Ducros</v>
      </c>
      <c r="B132" s="96">
        <f>'LISTE APPRO-ZAGAYA'!C160</f>
        <v>2.2799999999999998</v>
      </c>
      <c r="C132" s="30">
        <f>'LISTE APPRO-ZAGAYA'!D160</f>
        <v>0</v>
      </c>
      <c r="D132" s="12">
        <f>'LISTE APPRO-ZAGAYA'!E160</f>
        <v>0</v>
      </c>
      <c r="E132" s="13" t="e">
        <f>'LISTE APPRO-ZAGAYA'!#REF!</f>
        <v>#REF!</v>
      </c>
      <c r="F132" s="54" t="e">
        <f>'LISTE APPRO-ZAGAYA'!#REF!</f>
        <v>#REF!</v>
      </c>
      <c r="G132" s="75" t="e">
        <f>'LISTE APPRO-ZAGAYA'!#REF!</f>
        <v>#REF!</v>
      </c>
      <c r="H132" s="30" t="e">
        <f>'LISTE APPRO-ZAGAYA'!#REF!</f>
        <v>#REF!</v>
      </c>
      <c r="I132" s="6" t="e">
        <f>'LISTE APPRO-ZAGAYA'!#REF!</f>
        <v>#REF!</v>
      </c>
    </row>
    <row r="133" spans="1:9" ht="12" customHeight="1">
      <c r="A133" s="50" t="str">
        <f>'LISTE APPRO-ZAGAYA'!G167</f>
        <v xml:space="preserve">Harissa </v>
      </c>
      <c r="B133" s="96">
        <f>'LISTE APPRO-ZAGAYA'!I167</f>
        <v>1.1000000000000001</v>
      </c>
      <c r="C133" s="30">
        <f>'LISTE APPRO-ZAGAYA'!J167</f>
        <v>0</v>
      </c>
      <c r="D133" s="12">
        <f>'LISTE APPRO-ZAGAYA'!E161</f>
        <v>0</v>
      </c>
      <c r="E133" s="13" t="e">
        <f>'LISTE APPRO-ZAGAYA'!#REF!</f>
        <v>#REF!</v>
      </c>
      <c r="F133" s="54" t="str">
        <f>'LISTE APPRO-ZAGAYA'!G160</f>
        <v>Gray pepper Ducros</v>
      </c>
      <c r="G133" s="75">
        <f>'LISTE APPRO-ZAGAYA'!I160</f>
        <v>1.35</v>
      </c>
      <c r="H133" s="30">
        <f>'LISTE APPRO-ZAGAYA'!J160</f>
        <v>0</v>
      </c>
      <c r="I133" s="6">
        <f>'LISTE APPRO-ZAGAYA'!K160</f>
        <v>0</v>
      </c>
    </row>
    <row r="134" spans="1:9" ht="12" customHeight="1">
      <c r="A134" s="50" t="str">
        <f>'LISTE APPRO-ZAGAYA'!A162</f>
        <v>Cloves</v>
      </c>
      <c r="B134" s="96">
        <f>'LISTE APPRO-ZAGAYA'!C162</f>
        <v>2.91</v>
      </c>
      <c r="C134" s="30">
        <f>'LISTE APPRO-ZAGAYA'!D162</f>
        <v>0</v>
      </c>
      <c r="D134" s="12">
        <f>'LISTE APPRO-ZAGAYA'!E162</f>
        <v>0</v>
      </c>
      <c r="E134" s="49" t="e">
        <f>'LISTE APPRO-ZAGAYA'!#REF!</f>
        <v>#REF!</v>
      </c>
      <c r="F134" s="54" t="str">
        <f>'LISTE APPRO-ZAGAYA'!G161</f>
        <v>Pepper 5 berries Ducros</v>
      </c>
      <c r="G134" s="75">
        <f>'LISTE APPRO-ZAGAYA'!I161</f>
        <v>3.67</v>
      </c>
      <c r="H134" s="30">
        <f>'LISTE APPRO-ZAGAYA'!J161</f>
        <v>0</v>
      </c>
      <c r="I134" s="6">
        <f>'LISTE APPRO-ZAGAYA'!K161</f>
        <v>0</v>
      </c>
    </row>
    <row r="135" spans="1:9" ht="12" customHeight="1">
      <c r="A135" s="50" t="str">
        <f>'LISTE APPRO-ZAGAYA'!A167</f>
        <v>Ginger powder Ducros</v>
      </c>
      <c r="B135" s="96">
        <f>'LISTE APPRO-ZAGAYA'!C167</f>
        <v>2.58</v>
      </c>
      <c r="C135" s="25">
        <f>'LISTE APPRO-ZAGAYA'!D167</f>
        <v>0</v>
      </c>
      <c r="D135" s="12">
        <f>'LISTE APPRO-ZAGAYA'!E167</f>
        <v>0</v>
      </c>
      <c r="E135" s="20" t="e">
        <f>'LISTE APPRO-ZAGAYA'!#REF!</f>
        <v>#REF!</v>
      </c>
      <c r="F135" s="54" t="str">
        <f>'LISTE APPRO-ZAGAYA'!G163</f>
        <v>Black pepper mill</v>
      </c>
      <c r="G135" s="75">
        <f>'LISTE APPRO-ZAGAYA'!I163</f>
        <v>3.37</v>
      </c>
      <c r="H135" s="30">
        <f>'LISTE APPRO-ZAGAYA'!J163</f>
        <v>0</v>
      </c>
      <c r="I135" s="6">
        <f>'LISTE APPRO-ZAGAYA'!K163</f>
        <v>0</v>
      </c>
    </row>
    <row r="136" spans="1:9" ht="12" customHeight="1">
      <c r="A136" s="50" t="str">
        <f>'LISTE APPRO-ZAGAYA'!A168</f>
        <v xml:space="preserve">Herbs from Provence  Ducros </v>
      </c>
      <c r="B136" s="96">
        <f>'LISTE APPRO-ZAGAYA'!C168</f>
        <v>2.2400000000000002</v>
      </c>
      <c r="C136" s="30">
        <f>'LISTE APPRO-ZAGAYA'!D168</f>
        <v>0</v>
      </c>
      <c r="D136" s="12">
        <f>'LISTE APPRO-ZAGAYA'!E168</f>
        <v>0</v>
      </c>
      <c r="E136" s="158" t="e">
        <f>'LISTE APPRO-ZAGAYA'!#REF!</f>
        <v>#REF!</v>
      </c>
      <c r="F136" s="54" t="str">
        <f>'LISTE APPRO-ZAGAYA'!G168</f>
        <v>Local hot pepper confit Socariz</v>
      </c>
      <c r="G136" s="75">
        <f>'LISTE APPRO-ZAGAYA'!I168</f>
        <v>4.3</v>
      </c>
      <c r="H136" s="30">
        <f>'LISTE APPRO-ZAGAYA'!J168</f>
        <v>0</v>
      </c>
      <c r="I136" s="6">
        <f>'LISTE APPRO-ZAGAYA'!K168</f>
        <v>0</v>
      </c>
    </row>
    <row r="137" spans="1:9" ht="12" customHeight="1">
      <c r="A137" s="50" t="str">
        <f>'LISTE APPRO-ZAGAYA'!A169</f>
        <v>Mixed indian spices Ducros</v>
      </c>
      <c r="B137" s="96">
        <f>'LISTE APPRO-ZAGAYA'!C169</f>
        <v>2.58</v>
      </c>
      <c r="C137" s="30">
        <f>'LISTE APPRO-ZAGAYA'!D169</f>
        <v>0</v>
      </c>
      <c r="D137" s="12">
        <f>'LISTE APPRO-ZAGAYA'!E169</f>
        <v>0</v>
      </c>
      <c r="E137" s="20" t="e">
        <f>'LISTE APPRO-ZAGAYA'!#REF!</f>
        <v>#REF!</v>
      </c>
      <c r="F137" s="54" t="e">
        <f>'LISTE APPRO-ZAGAYA'!#REF!</f>
        <v>#REF!</v>
      </c>
      <c r="G137" s="75" t="e">
        <f>'LISTE APPRO-ZAGAYA'!#REF!</f>
        <v>#REF!</v>
      </c>
      <c r="H137" s="30" t="e">
        <f>'LISTE APPRO-ZAGAYA'!#REF!</f>
        <v>#REF!</v>
      </c>
      <c r="I137" s="6" t="e">
        <f>'LISTE APPRO-ZAGAYA'!#REF!</f>
        <v>#REF!</v>
      </c>
    </row>
    <row r="138" spans="1:9" ht="12" customHeight="1">
      <c r="A138" s="54" t="str">
        <f>'LISTE APPRO-ZAGAYA'!A170</f>
        <v>Nutmeg Ducros</v>
      </c>
      <c r="B138" s="96">
        <f>'LISTE APPRO-ZAGAYA'!C170</f>
        <v>3.67</v>
      </c>
      <c r="C138" s="30">
        <f>'LISTE APPRO-ZAGAYA'!D170</f>
        <v>0</v>
      </c>
      <c r="D138" s="6">
        <f>'LISTE APPRO-ZAGAYA'!E170</f>
        <v>0</v>
      </c>
      <c r="E138" s="20" t="e">
        <f>'LISTE APPRO-ZAGAYA'!#REF!</f>
        <v>#REF!</v>
      </c>
      <c r="F138" s="54" t="str">
        <f>'LISTE APPRO-ZAGAYA'!G170</f>
        <v>Table salt from Guerande</v>
      </c>
      <c r="G138" s="75">
        <f>'LISTE APPRO-ZAGAYA'!I170</f>
        <v>2.54</v>
      </c>
      <c r="H138" s="30">
        <f>'LISTE APPRO-ZAGAYA'!J170</f>
        <v>0</v>
      </c>
      <c r="I138" s="6">
        <f>'LISTE APPRO-ZAGAYA'!K170</f>
        <v>0</v>
      </c>
    </row>
    <row r="139" spans="1:9" ht="12" customHeight="1">
      <c r="A139" s="54" t="str">
        <f>'LISTE APPRO-ZAGAYA'!G155</f>
        <v>SPICES</v>
      </c>
      <c r="B139" s="96">
        <f>'LISTE APPRO-ZAGAYA'!I155</f>
        <v>0</v>
      </c>
      <c r="C139" s="30">
        <f>'LISTE APPRO-ZAGAYA'!J155</f>
        <v>0</v>
      </c>
      <c r="D139" s="6">
        <f>'LISTE APPRO-ZAGAYA'!K155</f>
        <v>0</v>
      </c>
      <c r="E139" s="20" t="e">
        <f>'LISTE APPRO-ZAGAYA'!#REF!</f>
        <v>#REF!</v>
      </c>
      <c r="F139" s="54" t="str">
        <f>'LISTE APPRO-ZAGAYA'!G171</f>
        <v xml:space="preserve">Cooking salt </v>
      </c>
      <c r="G139" s="75">
        <f>'LISTE APPRO-ZAGAYA'!I171</f>
        <v>0.8</v>
      </c>
      <c r="H139" s="30">
        <f>'LISTE APPRO-ZAGAYA'!J171</f>
        <v>0</v>
      </c>
      <c r="I139" s="6">
        <f>'LISTE APPRO-ZAGAYA'!K171</f>
        <v>0</v>
      </c>
    </row>
    <row r="140" spans="1:9" ht="12" customHeight="1" thickBot="1">
      <c r="A140" s="54" t="e">
        <f>'LISTE APPRO-ZAGAYA'!#REF!</f>
        <v>#REF!</v>
      </c>
      <c r="B140" s="96">
        <f>'LISTE APPRO-ZAGAYA'!I157</f>
        <v>1.75</v>
      </c>
      <c r="C140" s="30">
        <f>'LISTE APPRO-ZAGAYA'!J159</f>
        <v>0</v>
      </c>
      <c r="D140" s="6">
        <f>'LISTE APPRO-ZAGAYA'!K159</f>
        <v>0</v>
      </c>
      <c r="E140" s="20" t="e">
        <f>'LISTE APPRO-ZAGAYA'!#REF!</f>
        <v>#REF!</v>
      </c>
      <c r="F140" s="19"/>
      <c r="G140" s="74"/>
      <c r="H140" s="28"/>
      <c r="I140" s="8"/>
    </row>
    <row r="141" spans="1:9" ht="12" customHeight="1" thickBot="1">
      <c r="A141" s="186" t="e">
        <f>'LISTE APPRO-ZAGAYA'!#REF!</f>
        <v>#REF!</v>
      </c>
      <c r="B141" s="187"/>
      <c r="C141" s="199" t="e">
        <f>'LISTE APPRO-ZAGAYA'!#REF!</f>
        <v>#REF!</v>
      </c>
      <c r="D141" s="189" t="e">
        <f>'LISTE APPRO-ZAGAYA'!#REF!</f>
        <v>#REF!</v>
      </c>
      <c r="E141" s="13" t="e">
        <f>'LISTE APPRO-ZAGAYA'!#REF!</f>
        <v>#REF!</v>
      </c>
      <c r="F141" s="186" t="e">
        <f>'LISTE APPRO-ZAGAYA'!#REF!</f>
        <v>#REF!</v>
      </c>
      <c r="G141" s="187"/>
      <c r="H141" s="199" t="e">
        <f>'LISTE APPRO-ZAGAYA'!#REF!</f>
        <v>#REF!</v>
      </c>
      <c r="I141" s="189" t="e">
        <f>'LISTE APPRO-ZAGAYA'!#REF!</f>
        <v>#REF!</v>
      </c>
    </row>
    <row r="142" spans="1:9" ht="12" customHeight="1">
      <c r="A142" s="50" t="str">
        <f>'LISTE APPRO-ZAGAYA'!A175</f>
        <v>SAUCES</v>
      </c>
      <c r="B142" s="96">
        <f>'LISTE APPRO-ZAGAYA'!C175</f>
        <v>0</v>
      </c>
      <c r="C142" s="30">
        <f>'LISTE APPRO-ZAGAYA'!D175</f>
        <v>0</v>
      </c>
      <c r="D142" s="12">
        <f>'LISTE APPRO-ZAGAYA'!E175</f>
        <v>0</v>
      </c>
      <c r="E142" s="20" t="e">
        <f>'LISTE APPRO-ZAGAYA'!#REF!</f>
        <v>#REF!</v>
      </c>
      <c r="F142" s="54" t="str">
        <f>'LISTE APPRO-ZAGAYA'!G175</f>
        <v>SAUCES</v>
      </c>
      <c r="G142" s="75">
        <f>'LISTE APPRO-ZAGAYA'!I175</f>
        <v>0</v>
      </c>
      <c r="H142" s="30">
        <f>'LISTE APPRO-ZAGAYA'!J175</f>
        <v>0</v>
      </c>
      <c r="I142" s="12">
        <f>'LISTE APPRO-ZAGAYA'!K175</f>
        <v>0</v>
      </c>
    </row>
    <row r="143" spans="1:9" ht="12" customHeight="1">
      <c r="A143" s="50" t="e">
        <f>'LISTE APPRO-ZAGAYA'!#REF!</f>
        <v>#REF!</v>
      </c>
      <c r="B143" s="96" t="e">
        <f>'LISTE APPRO-ZAGAYA'!#REF!</f>
        <v>#REF!</v>
      </c>
      <c r="C143" s="30" t="e">
        <f>'LISTE APPRO-ZAGAYA'!#REF!</f>
        <v>#REF!</v>
      </c>
      <c r="D143" s="12" t="e">
        <f>'LISTE APPRO-ZAGAYA'!#REF!</f>
        <v>#REF!</v>
      </c>
      <c r="E143" s="20" t="e">
        <f>'LISTE APPRO-ZAGAYA'!#REF!</f>
        <v>#REF!</v>
      </c>
      <c r="F143" s="54" t="e">
        <f>'LISTE APPRO-ZAGAYA'!#REF!</f>
        <v>#REF!</v>
      </c>
      <c r="G143" s="75" t="e">
        <f>'LISTE APPRO-ZAGAYA'!#REF!</f>
        <v>#REF!</v>
      </c>
      <c r="H143" s="30" t="e">
        <f>'LISTE APPRO-ZAGAYA'!#REF!</f>
        <v>#REF!</v>
      </c>
      <c r="I143" s="12" t="e">
        <f>'LISTE APPRO-ZAGAYA'!#REF!</f>
        <v>#REF!</v>
      </c>
    </row>
    <row r="144" spans="1:9" ht="12" customHeight="1">
      <c r="A144" s="50" t="str">
        <f>'LISTE APPRO-ZAGAYA'!A180</f>
        <v>Mayonnaise B F</v>
      </c>
      <c r="B144" s="96">
        <f>'LISTE APPRO-ZAGAYA'!C180</f>
        <v>2.85</v>
      </c>
      <c r="C144" s="30">
        <f>'LISTE APPRO-ZAGAYA'!D180</f>
        <v>0</v>
      </c>
      <c r="D144" s="12">
        <f>'LISTE APPRO-ZAGAYA'!E180</f>
        <v>0</v>
      </c>
      <c r="E144" s="20" t="e">
        <f>'LISTE APPRO-ZAGAYA'!#REF!</f>
        <v>#REF!</v>
      </c>
      <c r="F144" s="54" t="str">
        <f>'LISTE APPRO-ZAGAYA'!G176</f>
        <v>Olive oil "Puget"</v>
      </c>
      <c r="G144" s="78">
        <f>'LISTE APPRO-ZAGAYA'!I176</f>
        <v>8.31</v>
      </c>
      <c r="H144" s="30">
        <f>'LISTE APPRO-ZAGAYA'!J176</f>
        <v>0</v>
      </c>
      <c r="I144" s="6">
        <f>'LISTE APPRO-ZAGAYA'!K176</f>
        <v>0</v>
      </c>
    </row>
    <row r="145" spans="1:9" ht="12" customHeight="1">
      <c r="A145" s="50" t="str">
        <f>'LISTE APPRO-ZAGAYA'!A181</f>
        <v xml:space="preserve">Ketchup        </v>
      </c>
      <c r="B145" s="96">
        <f>'LISTE APPRO-ZAGAYA'!C181</f>
        <v>2.5</v>
      </c>
      <c r="C145" s="30">
        <f>'LISTE APPRO-ZAGAYA'!D181</f>
        <v>0</v>
      </c>
      <c r="D145" s="12">
        <f>'LISTE APPRO-ZAGAYA'!E181</f>
        <v>0</v>
      </c>
      <c r="E145" s="20" t="e">
        <f>'LISTE APPRO-ZAGAYA'!#REF!</f>
        <v>#REF!</v>
      </c>
      <c r="F145" s="54" t="str">
        <f>'LISTE APPRO-ZAGAYA'!G177</f>
        <v xml:space="preserve">Olive oil </v>
      </c>
      <c r="G145" s="78">
        <f>'LISTE APPRO-ZAGAYA'!I177</f>
        <v>10.5</v>
      </c>
      <c r="H145" s="30">
        <f>'LISTE APPRO-ZAGAYA'!J177</f>
        <v>0</v>
      </c>
      <c r="I145" s="6">
        <f>'LISTE APPRO-ZAGAYA'!K177</f>
        <v>0</v>
      </c>
    </row>
    <row r="146" spans="1:9" ht="12" customHeight="1">
      <c r="A146" s="50" t="str">
        <f>'LISTE APPRO-ZAGAYA'!A182</f>
        <v>Bolognese sauce  Barilla</v>
      </c>
      <c r="B146" s="96">
        <f>'LISTE APPRO-ZAGAYA'!C182</f>
        <v>4.72</v>
      </c>
      <c r="C146" s="30">
        <f>'LISTE APPRO-ZAGAYA'!D182</f>
        <v>0</v>
      </c>
      <c r="D146" s="12">
        <f>'LISTE APPRO-ZAGAYA'!E182</f>
        <v>0</v>
      </c>
      <c r="E146" s="19" t="e">
        <f>'LISTE APPRO-ZAGAYA'!#REF!</f>
        <v>#REF!</v>
      </c>
      <c r="F146" s="54" t="str">
        <f>'LISTE APPRO-ZAGAYA'!G179</f>
        <v>White vinegar</v>
      </c>
      <c r="G146" s="78">
        <f>'LISTE APPRO-ZAGAYA'!I179</f>
        <v>1.2</v>
      </c>
      <c r="H146" s="30">
        <f>'LISTE APPRO-ZAGAYA'!J179</f>
        <v>0</v>
      </c>
      <c r="I146" s="6">
        <f>'LISTE APPRO-ZAGAYA'!K179</f>
        <v>0</v>
      </c>
    </row>
    <row r="147" spans="1:9" ht="12" customHeight="1">
      <c r="A147" s="50" t="str">
        <f>'LISTE APPRO-ZAGAYA'!A183</f>
        <v xml:space="preserve">Basil sauce Barilla  </v>
      </c>
      <c r="B147" s="96">
        <f>'LISTE APPRO-ZAGAYA'!C183</f>
        <v>3.54</v>
      </c>
      <c r="C147" s="30">
        <f>'LISTE APPRO-ZAGAYA'!D183</f>
        <v>0</v>
      </c>
      <c r="D147" s="12">
        <f>'LISTE APPRO-ZAGAYA'!E183</f>
        <v>0</v>
      </c>
      <c r="E147" s="19" t="e">
        <f>'LISTE APPRO-ZAGAYA'!#REF!</f>
        <v>#REF!</v>
      </c>
      <c r="F147" s="54" t="str">
        <f>'LISTE APPRO-ZAGAYA'!G184</f>
        <v xml:space="preserve">Balsamic vinegar </v>
      </c>
      <c r="G147" s="78">
        <f>'LISTE APPRO-ZAGAYA'!I184</f>
        <v>5.0999999999999996</v>
      </c>
      <c r="H147" s="30">
        <f>'LISTE APPRO-ZAGAYA'!J184</f>
        <v>0</v>
      </c>
      <c r="I147" s="6">
        <f>'LISTE APPRO-ZAGAYA'!K184</f>
        <v>0</v>
      </c>
    </row>
    <row r="148" spans="1:9" ht="12" customHeight="1">
      <c r="A148" s="50" t="str">
        <f>'LISTE APPRO-ZAGAYA'!A184</f>
        <v>Napolitaine sauce Barilla</v>
      </c>
      <c r="B148" s="96">
        <f>'LISTE APPRO-ZAGAYA'!C184</f>
        <v>3.54</v>
      </c>
      <c r="C148" s="30">
        <f>'LISTE APPRO-ZAGAYA'!D184</f>
        <v>0</v>
      </c>
      <c r="D148" s="12">
        <f>'LISTE APPRO-ZAGAYA'!E184</f>
        <v>0</v>
      </c>
      <c r="E148" s="19" t="e">
        <f>'LISTE APPRO-ZAGAYA'!#REF!</f>
        <v>#REF!</v>
      </c>
      <c r="F148" s="54" t="str">
        <f>'LISTE APPRO-ZAGAYA'!G182</f>
        <v>Aromatic shallot vinegar</v>
      </c>
      <c r="G148" s="78">
        <f>'LISTE APPRO-ZAGAYA'!I182</f>
        <v>2.5</v>
      </c>
      <c r="H148" s="30">
        <f>'LISTE APPRO-ZAGAYA'!J182</f>
        <v>0</v>
      </c>
      <c r="I148" s="6">
        <f>'LISTE APPRO-ZAGAYA'!K182</f>
        <v>0</v>
      </c>
    </row>
    <row r="149" spans="1:9" ht="12" customHeight="1">
      <c r="A149" s="50" t="str">
        <f>'LISTE APPRO-ZAGAYA'!A185</f>
        <v>Carribean sauce</v>
      </c>
      <c r="B149" s="96">
        <f>'LISTE APPRO-ZAGAYA'!C185</f>
        <v>3.88</v>
      </c>
      <c r="C149" s="30">
        <f>'LISTE APPRO-ZAGAYA'!D185</f>
        <v>0</v>
      </c>
      <c r="D149" s="12">
        <f>'LISTE APPRO-ZAGAYA'!E185</f>
        <v>0</v>
      </c>
      <c r="E149" s="20" t="e">
        <f>'LISTE APPRO-ZAGAYA'!#REF!</f>
        <v>#REF!</v>
      </c>
      <c r="F149" s="54" t="e">
        <f>'LISTE APPRO-ZAGAYA'!#REF!</f>
        <v>#REF!</v>
      </c>
      <c r="G149" s="78" t="e">
        <f>'LISTE APPRO-ZAGAYA'!#REF!</f>
        <v>#REF!</v>
      </c>
      <c r="H149" s="30" t="e">
        <f>'LISTE APPRO-ZAGAYA'!#REF!</f>
        <v>#REF!</v>
      </c>
      <c r="I149" s="6" t="e">
        <f>'LISTE APPRO-ZAGAYA'!#REF!</f>
        <v>#REF!</v>
      </c>
    </row>
    <row r="150" spans="1:9" ht="12" customHeight="1">
      <c r="A150" s="50" t="str">
        <f>'LISTE APPRO-ZAGAYA'!A186</f>
        <v xml:space="preserve">Créole hot sauce </v>
      </c>
      <c r="B150" s="96">
        <f>'LISTE APPRO-ZAGAYA'!C186</f>
        <v>2.68</v>
      </c>
      <c r="C150" s="30">
        <f>'LISTE APPRO-ZAGAYA'!D186</f>
        <v>0</v>
      </c>
      <c r="D150" s="12">
        <f>'LISTE APPRO-ZAGAYA'!E186</f>
        <v>0</v>
      </c>
      <c r="E150" s="20" t="e">
        <f>'LISTE APPRO-ZAGAYA'!#REF!</f>
        <v>#REF!</v>
      </c>
      <c r="F150" s="54" t="str">
        <f>'LISTE APPRO-ZAGAYA'!G188</f>
        <v>Cider vinegar fron Normandie</v>
      </c>
      <c r="G150" s="75">
        <f>'LISTE APPRO-ZAGAYA'!I188</f>
        <v>2.2000000000000002</v>
      </c>
      <c r="H150" s="30">
        <f>'LISTE APPRO-ZAGAYA'!J188</f>
        <v>0</v>
      </c>
      <c r="I150" s="6">
        <f>'LISTE APPRO-ZAGAYA'!K188</f>
        <v>0</v>
      </c>
    </row>
    <row r="151" spans="1:9" ht="12" customHeight="1">
      <c r="A151" s="50" t="str">
        <f>'LISTE APPRO-ZAGAYA'!A187</f>
        <v xml:space="preserve">Spicy hot pepper  </v>
      </c>
      <c r="B151" s="96">
        <f>'LISTE APPRO-ZAGAYA'!C187</f>
        <v>2.7</v>
      </c>
      <c r="C151" s="30">
        <f>'LISTE APPRO-ZAGAYA'!D187</f>
        <v>0</v>
      </c>
      <c r="D151" s="12">
        <f>'LISTE APPRO-ZAGAYA'!E187</f>
        <v>0</v>
      </c>
      <c r="E151" s="20" t="e">
        <f>'LISTE APPRO-ZAGAYA'!#REF!</f>
        <v>#REF!</v>
      </c>
      <c r="F151" s="54" t="str">
        <f>'LISTE APPRO-ZAGAYA'!G190</f>
        <v>Vinaigrette with herbs</v>
      </c>
      <c r="G151" s="75">
        <f>'LISTE APPRO-ZAGAYA'!I190</f>
        <v>1.85</v>
      </c>
      <c r="H151" s="30">
        <f>'LISTE APPRO-ZAGAYA'!J190</f>
        <v>0</v>
      </c>
      <c r="I151" s="12">
        <f>'LISTE APPRO-ZAGAYA'!K190</f>
        <v>0</v>
      </c>
    </row>
    <row r="152" spans="1:9" ht="12" customHeight="1">
      <c r="A152" s="54" t="str">
        <f>'LISTE APPRO-ZAGAYA'!A189</f>
        <v>Soya sauce</v>
      </c>
      <c r="B152" s="96">
        <f>'LISTE APPRO-ZAGAYA'!C189</f>
        <v>2.65</v>
      </c>
      <c r="C152" s="30">
        <f>'LISTE APPRO-ZAGAYA'!D189</f>
        <v>0</v>
      </c>
      <c r="D152" s="6">
        <f>'LISTE APPRO-ZAGAYA'!E189</f>
        <v>0</v>
      </c>
      <c r="E152" s="20" t="e">
        <f>'LISTE APPRO-ZAGAYA'!#REF!</f>
        <v>#REF!</v>
      </c>
      <c r="F152" s="54">
        <f>'LISTE APPRO-ZAGAYA'!O188</f>
        <v>0</v>
      </c>
      <c r="G152" s="75">
        <f>'LISTE APPRO-ZAGAYA'!Q188</f>
        <v>0</v>
      </c>
      <c r="H152" s="30">
        <f>'LISTE APPRO-ZAGAYA'!R188</f>
        <v>0</v>
      </c>
      <c r="I152" s="12">
        <f>'LISTE APPRO-ZAGAYA'!S188</f>
        <v>0</v>
      </c>
    </row>
    <row r="153" spans="1:9" ht="12" customHeight="1">
      <c r="A153" s="54" t="e">
        <f>'LISTE APPRO-ZAGAYA'!#REF!</f>
        <v>#REF!</v>
      </c>
      <c r="B153" s="96" t="e">
        <f>'LISTE APPRO-ZAGAYA'!#REF!</f>
        <v>#REF!</v>
      </c>
      <c r="C153" s="30" t="e">
        <f>'LISTE APPRO-ZAGAYA'!#REF!</f>
        <v>#REF!</v>
      </c>
      <c r="D153" s="6" t="e">
        <f>'LISTE APPRO-ZAGAYA'!#REF!</f>
        <v>#REF!</v>
      </c>
      <c r="E153" s="13" t="e">
        <f>'LISTE APPRO-ZAGAYA'!#REF!</f>
        <v>#REF!</v>
      </c>
      <c r="F153" s="54" t="e">
        <f>'LISTE APPRO-ZAGAYA'!#REF!</f>
        <v>#REF!</v>
      </c>
      <c r="G153" s="75" t="e">
        <f>'LISTE APPRO-ZAGAYA'!#REF!</f>
        <v>#REF!</v>
      </c>
      <c r="H153" s="30" t="e">
        <f>'LISTE APPRO-ZAGAYA'!#REF!</f>
        <v>#REF!</v>
      </c>
      <c r="I153" s="6" t="e">
        <f>'LISTE APPRO-ZAGAYA'!#REF!</f>
        <v>#REF!</v>
      </c>
    </row>
    <row r="154" spans="1:9" ht="12" customHeight="1" thickBot="1">
      <c r="A154" s="50" t="e">
        <f>'LISTE APPRO-ZAGAYA'!#REF!</f>
        <v>#REF!</v>
      </c>
      <c r="B154" s="96" t="e">
        <f>'LISTE APPRO-ZAGAYA'!#REF!</f>
        <v>#REF!</v>
      </c>
      <c r="C154" s="30" t="e">
        <f>'LISTE APPRO-ZAGAYA'!#REF!</f>
        <v>#REF!</v>
      </c>
      <c r="D154" s="12" t="e">
        <f>'LISTE APPRO-ZAGAYA'!#REF!</f>
        <v>#REF!</v>
      </c>
      <c r="E154" s="20" t="e">
        <f>'LISTE APPRO-ZAGAYA'!#REF!</f>
        <v>#REF!</v>
      </c>
      <c r="F154" s="206"/>
      <c r="G154" s="207"/>
      <c r="H154" s="152"/>
      <c r="I154" s="208"/>
    </row>
    <row r="155" spans="1:9" ht="12" customHeight="1" thickBot="1">
      <c r="A155" s="186" t="e">
        <f>'LISTE APPRO-ZAGAYA'!#REF!</f>
        <v>#REF!</v>
      </c>
      <c r="B155" s="187"/>
      <c r="C155" s="199" t="e">
        <f>'LISTE APPRO-ZAGAYA'!#REF!</f>
        <v>#REF!</v>
      </c>
      <c r="D155" s="189" t="e">
        <f>'LISTE APPRO-ZAGAYA'!#REF!</f>
        <v>#REF!</v>
      </c>
      <c r="E155" s="13" t="e">
        <f>'LISTE APPRO-ZAGAYA'!#REF!</f>
        <v>#REF!</v>
      </c>
      <c r="F155" s="186" t="str">
        <f>'LISTE APPRO-ZAGAYA'!G180</f>
        <v xml:space="preserve">Balsamic vinegar cream  </v>
      </c>
      <c r="G155" s="187"/>
      <c r="H155" s="199">
        <f>'LISTE APPRO-ZAGAYA'!J180</f>
        <v>0</v>
      </c>
      <c r="I155" s="189">
        <f>'LISTE APPRO-ZAGAYA'!K180</f>
        <v>0</v>
      </c>
    </row>
    <row r="156" spans="1:9" ht="12" customHeight="1">
      <c r="A156" s="50" t="str">
        <f>'LISTE APPRO-ZAGAYA'!A197</f>
        <v>GROCERY</v>
      </c>
      <c r="B156" s="96">
        <f>'LISTE APPRO-ZAGAYA'!C197</f>
        <v>0</v>
      </c>
      <c r="C156" s="30">
        <f>'LISTE APPRO-ZAGAYA'!D197</f>
        <v>0</v>
      </c>
      <c r="D156" s="12">
        <f>'LISTE APPRO-ZAGAYA'!E197</f>
        <v>0</v>
      </c>
      <c r="E156" s="20" t="e">
        <f>'LISTE APPRO-ZAGAYA'!#REF!</f>
        <v>#REF!</v>
      </c>
      <c r="F156" s="54" t="str">
        <f>'LISTE APPRO-ZAGAYA'!G207</f>
        <v xml:space="preserve">Spaghetti n°5 Barilla  </v>
      </c>
      <c r="G156" s="75">
        <f>'LISTE APPRO-ZAGAYA'!I207</f>
        <v>2.25</v>
      </c>
      <c r="H156" s="30">
        <f>'LISTE APPRO-ZAGAYA'!J207</f>
        <v>0</v>
      </c>
      <c r="I156" s="6">
        <f>'LISTE APPRO-ZAGAYA'!K207</f>
        <v>0</v>
      </c>
    </row>
    <row r="157" spans="1:9" ht="12" customHeight="1">
      <c r="A157" s="50" t="e">
        <f>'LISTE APPRO-ZAGAYA'!#REF!</f>
        <v>#REF!</v>
      </c>
      <c r="B157" s="96" t="e">
        <f>'LISTE APPRO-ZAGAYA'!#REF!</f>
        <v>#REF!</v>
      </c>
      <c r="C157" s="30" t="e">
        <f>'LISTE APPRO-ZAGAYA'!#REF!</f>
        <v>#REF!</v>
      </c>
      <c r="D157" s="12" t="e">
        <f>'LISTE APPRO-ZAGAYA'!#REF!</f>
        <v>#REF!</v>
      </c>
      <c r="E157" s="8" t="e">
        <f>'LISTE APPRO-ZAGAYA'!#REF!</f>
        <v>#REF!</v>
      </c>
      <c r="F157" s="54" t="str">
        <f>'LISTE APPRO-ZAGAYA'!G200</f>
        <v>Coquillettes BF</v>
      </c>
      <c r="G157" s="75">
        <f>'LISTE APPRO-ZAGAYA'!I200</f>
        <v>1.7</v>
      </c>
      <c r="H157" s="30">
        <f>'LISTE APPRO-ZAGAYA'!J200</f>
        <v>0</v>
      </c>
      <c r="I157" s="6">
        <f>'LISTE APPRO-ZAGAYA'!K200</f>
        <v>0</v>
      </c>
    </row>
    <row r="158" spans="1:9" ht="12" customHeight="1">
      <c r="A158" s="50" t="str">
        <f>'LISTE APPRO-ZAGAYA'!A198</f>
        <v>Mashed potatoes "Mousline"</v>
      </c>
      <c r="B158" s="96">
        <f>'LISTE APPRO-ZAGAYA'!C198</f>
        <v>4.6500000000000004</v>
      </c>
      <c r="C158" s="30">
        <f>'LISTE APPRO-ZAGAYA'!D198</f>
        <v>0</v>
      </c>
      <c r="D158" s="12">
        <f>'LISTE APPRO-ZAGAYA'!E198</f>
        <v>0</v>
      </c>
      <c r="E158" s="8" t="e">
        <f>'LISTE APPRO-ZAGAYA'!#REF!</f>
        <v>#REF!</v>
      </c>
      <c r="F158" s="54" t="str">
        <f>'LISTE APPRO-ZAGAYA'!G205</f>
        <v>Penne Rigate MOLISANA</v>
      </c>
      <c r="G158" s="75" t="e">
        <f>'LISTE APPRO-ZAGAYA'!#REF!</f>
        <v>#REF!</v>
      </c>
      <c r="H158" s="30" t="e">
        <f>'LISTE APPRO-ZAGAYA'!#REF!</f>
        <v>#REF!</v>
      </c>
      <c r="I158" s="6" t="e">
        <f>'LISTE APPRO-ZAGAYA'!#REF!</f>
        <v>#REF!</v>
      </c>
    </row>
    <row r="159" spans="1:9" ht="12" customHeight="1">
      <c r="A159" s="50" t="str">
        <f>'LISTE APPRO-ZAGAYA'!A199</f>
        <v xml:space="preserve">Basmati rice </v>
      </c>
      <c r="B159" s="96">
        <f>'LISTE APPRO-ZAGAYA'!C199</f>
        <v>4.6900000000000004</v>
      </c>
      <c r="C159" s="30">
        <f>'LISTE APPRO-ZAGAYA'!D199</f>
        <v>0</v>
      </c>
      <c r="D159" s="12">
        <f>'LISTE APPRO-ZAGAYA'!E199</f>
        <v>0</v>
      </c>
      <c r="E159" s="8" t="e">
        <f>'LISTE APPRO-ZAGAYA'!#REF!</f>
        <v>#REF!</v>
      </c>
      <c r="F159" s="54" t="e">
        <f>'LISTE APPRO-ZAGAYA'!#REF!</f>
        <v>#REF!</v>
      </c>
      <c r="G159" s="75" t="e">
        <f>'LISTE APPRO-ZAGAYA'!#REF!</f>
        <v>#REF!</v>
      </c>
      <c r="H159" s="30" t="e">
        <f>'LISTE APPRO-ZAGAYA'!#REF!</f>
        <v>#REF!</v>
      </c>
      <c r="I159" s="6" t="e">
        <f>'LISTE APPRO-ZAGAYA'!#REF!</f>
        <v>#REF!</v>
      </c>
    </row>
    <row r="160" spans="1:9" ht="12" customHeight="1">
      <c r="A160" s="50" t="str">
        <f>'LISTE APPRO-ZAGAYA'!A200</f>
        <v xml:space="preserve">White rice </v>
      </c>
      <c r="B160" s="96">
        <f>'LISTE APPRO-ZAGAYA'!C200</f>
        <v>2.35</v>
      </c>
      <c r="C160" s="30">
        <f>'LISTE APPRO-ZAGAYA'!D200</f>
        <v>0</v>
      </c>
      <c r="D160" s="12">
        <f>'LISTE APPRO-ZAGAYA'!E200</f>
        <v>0</v>
      </c>
      <c r="E160" s="20" t="e">
        <f>'LISTE APPRO-ZAGAYA'!#REF!</f>
        <v>#REF!</v>
      </c>
      <c r="F160" s="54" t="str">
        <f>'LISTE APPRO-ZAGAYA'!G203</f>
        <v>Tagliatelles</v>
      </c>
      <c r="G160" s="75">
        <f>'LISTE APPRO-ZAGAYA'!I203</f>
        <v>2.9</v>
      </c>
      <c r="H160" s="30">
        <f>'LISTE APPRO-ZAGAYA'!J203</f>
        <v>0</v>
      </c>
      <c r="I160" s="6">
        <f>'LISTE APPRO-ZAGAYA'!K203</f>
        <v>0</v>
      </c>
    </row>
    <row r="161" spans="1:9" ht="12" customHeight="1">
      <c r="A161" s="50" t="e">
        <f>'LISTE APPRO-ZAGAYA'!#REF!</f>
        <v>#REF!</v>
      </c>
      <c r="B161" s="96" t="e">
        <f>'LISTE APPRO-ZAGAYA'!#REF!</f>
        <v>#REF!</v>
      </c>
      <c r="C161" s="30" t="e">
        <f>'LISTE APPRO-ZAGAYA'!#REF!</f>
        <v>#REF!</v>
      </c>
      <c r="D161" s="12" t="e">
        <f>'LISTE APPRO-ZAGAYA'!#REF!</f>
        <v>#REF!</v>
      </c>
      <c r="E161" s="20" t="e">
        <f>'LISTE APPRO-ZAGAYA'!#REF!</f>
        <v>#REF!</v>
      </c>
      <c r="F161" s="54" t="str">
        <f>'LISTE APPRO-ZAGAYA'!G196</f>
        <v>Torti pasta</v>
      </c>
      <c r="G161" s="75">
        <f>'LISTE APPRO-ZAGAYA'!I196</f>
        <v>1.75</v>
      </c>
      <c r="H161" s="30">
        <f>'LISTE APPRO-ZAGAYA'!J196</f>
        <v>0</v>
      </c>
      <c r="I161" s="6">
        <f>'LISTE APPRO-ZAGAYA'!K196</f>
        <v>0</v>
      </c>
    </row>
    <row r="162" spans="1:9" ht="12" customHeight="1">
      <c r="A162" s="50" t="str">
        <f>'LISTE APPRO-ZAGAYA'!A201</f>
        <v xml:space="preserve">Thai rice </v>
      </c>
      <c r="B162" s="96">
        <f>'LISTE APPRO-ZAGAYA'!C201</f>
        <v>2.88</v>
      </c>
      <c r="C162" s="30">
        <f>'LISTE APPRO-ZAGAYA'!D201</f>
        <v>0</v>
      </c>
      <c r="D162" s="12">
        <f>'LISTE APPRO-ZAGAYA'!E201</f>
        <v>0</v>
      </c>
      <c r="E162" s="20" t="e">
        <f>'LISTE APPRO-ZAGAYA'!#REF!</f>
        <v>#REF!</v>
      </c>
      <c r="F162" s="54" t="str">
        <f>'LISTE APPRO-ZAGAYA'!G204</f>
        <v xml:space="preserve">Tagliatelles with eggs Barilla    </v>
      </c>
      <c r="G162" s="75">
        <f>'LISTE APPRO-ZAGAYA'!I204</f>
        <v>3.84</v>
      </c>
      <c r="H162" s="30">
        <f>'LISTE APPRO-ZAGAYA'!J204</f>
        <v>0</v>
      </c>
      <c r="I162" s="6">
        <f>'LISTE APPRO-ZAGAYA'!K204</f>
        <v>0</v>
      </c>
    </row>
    <row r="163" spans="1:9" ht="12" customHeight="1">
      <c r="A163" s="9" t="str">
        <f>'LISTE APPRO-ZAGAYA'!A202</f>
        <v xml:space="preserve">Complete rice </v>
      </c>
      <c r="B163" s="98">
        <f>'LISTE APPRO-ZAGAYA'!C202</f>
        <v>4.5</v>
      </c>
      <c r="C163" s="30">
        <f>'LISTE APPRO-ZAGAYA'!D202</f>
        <v>0</v>
      </c>
      <c r="D163" s="12">
        <f>'LISTE APPRO-ZAGAYA'!E202</f>
        <v>0</v>
      </c>
      <c r="E163" s="20" t="e">
        <f>'LISTE APPRO-ZAGAYA'!#REF!</f>
        <v>#REF!</v>
      </c>
      <c r="F163" s="54" t="str">
        <f>'LISTE APPRO-ZAGAYA'!G230</f>
        <v>Chopped tomatoes</v>
      </c>
      <c r="G163" s="75">
        <f>'LISTE APPRO-ZAGAYA'!I230</f>
        <v>1.6</v>
      </c>
      <c r="H163" s="30">
        <f>'LISTE APPRO-ZAGAYA'!J230</f>
        <v>0</v>
      </c>
      <c r="I163" s="6">
        <f>'LISTE APPRO-ZAGAYA'!K230</f>
        <v>0</v>
      </c>
    </row>
    <row r="164" spans="1:9" ht="12" customHeight="1">
      <c r="A164" s="54" t="e">
        <f>'LISTE APPRO-ZAGAYA'!#REF!</f>
        <v>#REF!</v>
      </c>
      <c r="B164" s="96" t="e">
        <f>'LISTE APPRO-ZAGAYA'!#REF!</f>
        <v>#REF!</v>
      </c>
      <c r="C164" s="36" t="e">
        <f>'LISTE APPRO-ZAGAYA'!#REF!</f>
        <v>#REF!</v>
      </c>
      <c r="D164" s="6" t="e">
        <f>'LISTE APPRO-ZAGAYA'!#REF!</f>
        <v>#REF!</v>
      </c>
      <c r="E164" s="20" t="e">
        <f>'LISTE APPRO-ZAGAYA'!#REF!</f>
        <v>#REF!</v>
      </c>
      <c r="F164" s="54" t="str">
        <f>'LISTE APPRO-ZAGAYA'!G232</f>
        <v xml:space="preserve">Dry red beans </v>
      </c>
      <c r="G164" s="75">
        <f>'LISTE APPRO-ZAGAYA'!I232</f>
        <v>2.57</v>
      </c>
      <c r="H164" s="30">
        <f>'LISTE APPRO-ZAGAYA'!J232</f>
        <v>0</v>
      </c>
      <c r="I164" s="6">
        <f>'LISTE APPRO-ZAGAYA'!K232</f>
        <v>0</v>
      </c>
    </row>
    <row r="165" spans="1:9" ht="12" customHeight="1">
      <c r="A165" s="54" t="str">
        <f>'LISTE APPRO-ZAGAYA'!A203</f>
        <v>Flour</v>
      </c>
      <c r="B165" s="96">
        <f>'LISTE APPRO-ZAGAYA'!C203</f>
        <v>1.6</v>
      </c>
      <c r="C165" s="30">
        <f>'LISTE APPRO-ZAGAYA'!D203</f>
        <v>0</v>
      </c>
      <c r="D165" s="6">
        <f>'LISTE APPRO-ZAGAYA'!E203</f>
        <v>0</v>
      </c>
      <c r="E165" s="20" t="e">
        <f>'LISTE APPRO-ZAGAYA'!#REF!</f>
        <v>#REF!</v>
      </c>
      <c r="F165" s="54" t="e">
        <f>'LISTE APPRO-ZAGAYA'!#REF!</f>
        <v>#REF!</v>
      </c>
      <c r="G165" s="75" t="e">
        <f>'LISTE APPRO-ZAGAYA'!#REF!</f>
        <v>#REF!</v>
      </c>
      <c r="H165" s="30" t="e">
        <f>'LISTE APPRO-ZAGAYA'!#REF!</f>
        <v>#REF!</v>
      </c>
      <c r="I165" s="6" t="e">
        <f>'LISTE APPRO-ZAGAYA'!#REF!</f>
        <v>#REF!</v>
      </c>
    </row>
    <row r="166" spans="1:9" ht="12" customHeight="1">
      <c r="A166" s="54" t="str">
        <f>'LISTE APPRO-ZAGAYA'!A206</f>
        <v>DIY Pizza pastry</v>
      </c>
      <c r="B166" s="96">
        <f>'LISTE APPRO-ZAGAYA'!C206</f>
        <v>3.95</v>
      </c>
      <c r="C166" s="30">
        <f>'LISTE APPRO-ZAGAYA'!D206</f>
        <v>0</v>
      </c>
      <c r="D166" s="6">
        <f>'LISTE APPRO-ZAGAYA'!E206</f>
        <v>0</v>
      </c>
      <c r="E166" s="20" t="e">
        <f>'LISTE APPRO-ZAGAYA'!#REF!</f>
        <v>#REF!</v>
      </c>
      <c r="F166" s="54" t="str">
        <f>'LISTE APPRO-ZAGAYA'!G213</f>
        <v>Crumb</v>
      </c>
      <c r="G166" s="75">
        <f>'LISTE APPRO-ZAGAYA'!I213</f>
        <v>1.1499999999999999</v>
      </c>
      <c r="H166" s="30">
        <f>'LISTE APPRO-ZAGAYA'!J213</f>
        <v>0</v>
      </c>
      <c r="I166" s="6">
        <f>'LISTE APPRO-ZAGAYA'!K213</f>
        <v>0</v>
      </c>
    </row>
    <row r="167" spans="1:9" ht="12" customHeight="1">
      <c r="A167" s="54" t="str">
        <f>'LISTE APPRO-ZAGAYA'!A207</f>
        <v>Couscous semoula "Tipiak"</v>
      </c>
      <c r="B167" s="96">
        <f>'LISTE APPRO-ZAGAYA'!C207</f>
        <v>2.65</v>
      </c>
      <c r="C167" s="30">
        <f>'LISTE APPRO-ZAGAYA'!D207</f>
        <v>0</v>
      </c>
      <c r="D167" s="6">
        <f>'LISTE APPRO-ZAGAYA'!E207</f>
        <v>0</v>
      </c>
      <c r="E167" s="13" t="e">
        <f>'LISTE APPRO-ZAGAYA'!#REF!</f>
        <v>#REF!</v>
      </c>
      <c r="F167" s="54" t="str">
        <f>'LISTE APPRO-ZAGAYA'!G214</f>
        <v>Potatoes starch</v>
      </c>
      <c r="G167" s="75">
        <f>'LISTE APPRO-ZAGAYA'!I214</f>
        <v>1.57</v>
      </c>
      <c r="H167" s="30">
        <f>'LISTE APPRO-ZAGAYA'!J214</f>
        <v>0</v>
      </c>
      <c r="I167" s="6">
        <f>'LISTE APPRO-ZAGAYA'!K214</f>
        <v>0</v>
      </c>
    </row>
    <row r="168" spans="1:9" ht="12" customHeight="1">
      <c r="A168" s="54" t="str">
        <f>'LISTE APPRO-ZAGAYA'!A209</f>
        <v>Mediterranean cereals "Tipiak"</v>
      </c>
      <c r="B168" s="96">
        <f>'LISTE APPRO-ZAGAYA'!C209</f>
        <v>4.42</v>
      </c>
      <c r="C168" s="30">
        <f>'LISTE APPRO-ZAGAYA'!D209</f>
        <v>0</v>
      </c>
      <c r="D168" s="6">
        <f>'LISTE APPRO-ZAGAYA'!E209</f>
        <v>0</v>
      </c>
      <c r="E168" s="13" t="e">
        <f>'LISTE APPRO-ZAGAYA'!#REF!</f>
        <v>#REF!</v>
      </c>
      <c r="F168" s="54" t="str">
        <f>'LISTE APPRO-ZAGAYA'!G215</f>
        <v>Baking powder Vahiné</v>
      </c>
      <c r="G168" s="75">
        <f>'LISTE APPRO-ZAGAYA'!I215</f>
        <v>1.26</v>
      </c>
      <c r="H168" s="30">
        <f>'LISTE APPRO-ZAGAYA'!J215</f>
        <v>0</v>
      </c>
      <c r="I168" s="6">
        <f>'LISTE APPRO-ZAGAYA'!K215</f>
        <v>0</v>
      </c>
    </row>
    <row r="169" spans="1:9" ht="12" customHeight="1">
      <c r="A169" s="54" t="str">
        <f>'LISTE APPRO-ZAGAYA'!G226</f>
        <v xml:space="preserve">Chickpeas </v>
      </c>
      <c r="B169" s="96">
        <f>'LISTE APPRO-ZAGAYA'!I226</f>
        <v>1.98</v>
      </c>
      <c r="C169" s="30">
        <f>'LISTE APPRO-ZAGAYA'!J226</f>
        <v>0</v>
      </c>
      <c r="D169" s="6">
        <f>'LISTE APPRO-ZAGAYA'!K226</f>
        <v>0</v>
      </c>
      <c r="E169" s="13" t="e">
        <f>'LISTE APPRO-ZAGAYA'!#REF!</f>
        <v>#REF!</v>
      </c>
      <c r="F169" s="54" t="str">
        <f>'LISTE APPRO-ZAGAYA'!G211</f>
        <v xml:space="preserve">Tabbouleh 5 vegetables     </v>
      </c>
      <c r="G169" s="75">
        <f>'LISTE APPRO-ZAGAYA'!I211</f>
        <v>3.7</v>
      </c>
      <c r="H169" s="30">
        <f>'LISTE APPRO-ZAGAYA'!J211</f>
        <v>0</v>
      </c>
      <c r="I169" s="6">
        <f>'LISTE APPRO-ZAGAYA'!K211</f>
        <v>0</v>
      </c>
    </row>
    <row r="170" spans="1:9" ht="12" customHeight="1" thickBot="1">
      <c r="A170" s="50" t="str">
        <f>'LISTE APPRO-ZAGAYA'!A212</f>
        <v xml:space="preserve">Gherkins </v>
      </c>
      <c r="B170" s="100">
        <f>'LISTE APPRO-ZAGAYA'!C212</f>
        <v>3.15</v>
      </c>
      <c r="C170" s="30">
        <f>'LISTE APPRO-ZAGAYA'!D212</f>
        <v>0</v>
      </c>
      <c r="D170" s="12">
        <f>'LISTE APPRO-ZAGAYA'!E212</f>
        <v>0</v>
      </c>
      <c r="E170" s="13" t="e">
        <f>'LISTE APPRO-ZAGAYA'!#REF!</f>
        <v>#REF!</v>
      </c>
      <c r="F170" s="54" t="e">
        <f>'LISTE APPRO-ZAGAYA'!#REF!</f>
        <v>#REF!</v>
      </c>
      <c r="G170" s="78" t="e">
        <f>'LISTE APPRO-ZAGAYA'!#REF!</f>
        <v>#REF!</v>
      </c>
      <c r="H170" s="30" t="e">
        <f>'LISTE APPRO-ZAGAYA'!#REF!</f>
        <v>#REF!</v>
      </c>
      <c r="I170" s="12" t="e">
        <f>'LISTE APPRO-ZAGAYA'!#REF!</f>
        <v>#REF!</v>
      </c>
    </row>
    <row r="171" spans="1:9" ht="12" customHeight="1" thickBot="1">
      <c r="A171" s="186" t="e">
        <f>'LISTE APPRO-ZAGAYA'!#REF!</f>
        <v>#REF!</v>
      </c>
      <c r="B171" s="187" t="e">
        <f>'LISTE APPRO-ZAGAYA'!#REF!</f>
        <v>#REF!</v>
      </c>
      <c r="C171" s="199" t="e">
        <f>'LISTE APPRO-ZAGAYA'!#REF!</f>
        <v>#REF!</v>
      </c>
      <c r="D171" s="189" t="e">
        <f>'LISTE APPRO-ZAGAYA'!#REF!</f>
        <v>#REF!</v>
      </c>
      <c r="E171" s="13" t="e">
        <f>'LISTE APPRO-ZAGAYA'!#REF!</f>
        <v>#REF!</v>
      </c>
      <c r="F171" s="186" t="e">
        <f>'LISTE APPRO-ZAGAYA'!#REF!</f>
        <v>#REF!</v>
      </c>
      <c r="G171" s="187" t="e">
        <f>'LISTE APPRO-ZAGAYA'!#REF!</f>
        <v>#REF!</v>
      </c>
      <c r="H171" s="199" t="e">
        <f>'LISTE APPRO-ZAGAYA'!#REF!</f>
        <v>#REF!</v>
      </c>
      <c r="I171" s="189" t="e">
        <f>'LISTE APPRO-ZAGAYA'!#REF!</f>
        <v>#REF!</v>
      </c>
    </row>
    <row r="172" spans="1:9" ht="12" customHeight="1">
      <c r="A172" s="50" t="e">
        <f>'LISTE APPRO-ZAGAYA'!#REF!</f>
        <v>#REF!</v>
      </c>
      <c r="B172" s="100" t="e">
        <f>'LISTE APPRO-ZAGAYA'!#REF!</f>
        <v>#REF!</v>
      </c>
      <c r="C172" s="30" t="e">
        <f>'LISTE APPRO-ZAGAYA'!#REF!</f>
        <v>#REF!</v>
      </c>
      <c r="D172" s="12" t="e">
        <f>'LISTE APPRO-ZAGAYA'!#REF!</f>
        <v>#REF!</v>
      </c>
      <c r="E172" s="13" t="e">
        <f>'LISTE APPRO-ZAGAYA'!#REF!</f>
        <v>#REF!</v>
      </c>
      <c r="F172" s="54" t="e">
        <f>'LISTE APPRO-ZAGAYA'!#REF!</f>
        <v>#REF!</v>
      </c>
      <c r="G172" s="78" t="e">
        <f>'LISTE APPRO-ZAGAYA'!#REF!</f>
        <v>#REF!</v>
      </c>
      <c r="H172" s="38" t="e">
        <f>'LISTE APPRO-ZAGAYA'!#REF!</f>
        <v>#REF!</v>
      </c>
      <c r="I172" s="6" t="e">
        <f>'LISTE APPRO-ZAGAYA'!#REF!</f>
        <v>#REF!</v>
      </c>
    </row>
    <row r="173" spans="1:9" ht="12" customHeight="1">
      <c r="A173" s="50" t="str">
        <f>'LISTE APPRO-ZAGAYA'!A220</f>
        <v>CANNED FOOD VEGETABLES</v>
      </c>
      <c r="B173" s="100">
        <f>'LISTE APPRO-ZAGAYA'!C220</f>
        <v>0</v>
      </c>
      <c r="C173" s="30">
        <f>'LISTE APPRO-ZAGAYA'!D220</f>
        <v>0</v>
      </c>
      <c r="D173" s="12">
        <f>'LISTE APPRO-ZAGAYA'!E220</f>
        <v>0</v>
      </c>
      <c r="E173" s="13" t="e">
        <f>'LISTE APPRO-ZAGAYA'!#REF!</f>
        <v>#REF!</v>
      </c>
      <c r="F173" s="54" t="str">
        <f>'LISTE APPRO-ZAGAYA'!A231</f>
        <v xml:space="preserve">Haricots rouges  4/4  </v>
      </c>
      <c r="G173" s="75">
        <f>'LISTE APPRO-ZAGAYA'!C231</f>
        <v>2.1</v>
      </c>
      <c r="H173" s="38">
        <f>'LISTE APPRO-ZAGAYA'!D231</f>
        <v>0</v>
      </c>
      <c r="I173" s="6">
        <f>'LISTE APPRO-ZAGAYA'!E231</f>
        <v>0</v>
      </c>
    </row>
    <row r="174" spans="1:9" ht="12" customHeight="1">
      <c r="A174" s="50" t="str">
        <f>'LISTE APPRO-ZAGAYA'!A221</f>
        <v xml:space="preserve">White asparagus </v>
      </c>
      <c r="B174" s="100">
        <f>'LISTE APPRO-ZAGAYA'!C221</f>
        <v>6.7</v>
      </c>
      <c r="C174" s="30">
        <f>'LISTE APPRO-ZAGAYA'!D221</f>
        <v>0</v>
      </c>
      <c r="D174" s="12">
        <f>'LISTE APPRO-ZAGAYA'!E221</f>
        <v>0</v>
      </c>
      <c r="E174" s="13" t="e">
        <f>'LISTE APPRO-ZAGAYA'!#REF!</f>
        <v>#REF!</v>
      </c>
      <c r="F174" s="54" t="e">
        <f>'LISTE APPRO-ZAGAYA'!#REF!</f>
        <v>#REF!</v>
      </c>
      <c r="G174" s="75" t="e">
        <f>'LISTE APPRO-ZAGAYA'!#REF!</f>
        <v>#REF!</v>
      </c>
      <c r="H174" s="38" t="e">
        <f>'LISTE APPRO-ZAGAYA'!#REF!</f>
        <v>#REF!</v>
      </c>
      <c r="I174" s="6" t="e">
        <f>'LISTE APPRO-ZAGAYA'!#REF!</f>
        <v>#REF!</v>
      </c>
    </row>
    <row r="175" spans="1:9" ht="12" customHeight="1">
      <c r="A175" s="50" t="str">
        <f>'LISTE APPRO-ZAGAYA'!A222</f>
        <v xml:space="preserve">Red beetroot cubes  </v>
      </c>
      <c r="B175" s="100">
        <f>'LISTE APPRO-ZAGAYA'!C222</f>
        <v>1.25</v>
      </c>
      <c r="C175" s="30">
        <f>'LISTE APPRO-ZAGAYA'!D222</f>
        <v>0</v>
      </c>
      <c r="D175" s="12">
        <f>'LISTE APPRO-ZAGAYA'!E222</f>
        <v>0</v>
      </c>
      <c r="E175" s="13" t="e">
        <f>'LISTE APPRO-ZAGAYA'!#REF!</f>
        <v>#REF!</v>
      </c>
      <c r="F175" s="54" t="e">
        <f>'LISTE APPRO-ZAGAYA'!#REF!</f>
        <v>#REF!</v>
      </c>
      <c r="G175" s="75" t="e">
        <f>'LISTE APPRO-ZAGAYA'!#REF!</f>
        <v>#REF!</v>
      </c>
      <c r="H175" s="38" t="e">
        <f>'LISTE APPRO-ZAGAYA'!#REF!</f>
        <v>#REF!</v>
      </c>
      <c r="I175" s="6" t="e">
        <f>'LISTE APPRO-ZAGAYA'!#REF!</f>
        <v>#REF!</v>
      </c>
    </row>
    <row r="176" spans="1:9" ht="12" customHeight="1">
      <c r="A176" s="50" t="e">
        <f>'LISTE APPRO-ZAGAYA'!#REF!</f>
        <v>#REF!</v>
      </c>
      <c r="B176" s="88" t="e">
        <f>'LISTE APPRO-ZAGAYA'!#REF!</f>
        <v>#REF!</v>
      </c>
      <c r="C176" s="38" t="e">
        <f>'LISTE APPRO-ZAGAYA'!#REF!</f>
        <v>#REF!</v>
      </c>
      <c r="D176" s="12" t="e">
        <f>'LISTE APPRO-ZAGAYA'!#REF!</f>
        <v>#REF!</v>
      </c>
      <c r="E176" s="19" t="e">
        <f>'LISTE APPRO-ZAGAYA'!#REF!</f>
        <v>#REF!</v>
      </c>
      <c r="F176" s="54" t="str">
        <f>'LISTE APPRO-ZAGAYA'!G221</f>
        <v xml:space="preserve">Peas           </v>
      </c>
      <c r="G176" s="75">
        <f>'LISTE APPRO-ZAGAYA'!I221</f>
        <v>2.4</v>
      </c>
      <c r="H176" s="38">
        <f>'LISTE APPRO-ZAGAYA'!J221</f>
        <v>0</v>
      </c>
      <c r="I176" s="6">
        <f>'LISTE APPRO-ZAGAYA'!K221</f>
        <v>0</v>
      </c>
    </row>
    <row r="177" spans="1:9" ht="12" customHeight="1">
      <c r="A177" s="50" t="str">
        <f>'LISTE APPRO-ZAGAYA'!A224</f>
        <v>Mushrooms  4/4</v>
      </c>
      <c r="B177" s="100">
        <f>'LISTE APPRO-ZAGAYA'!C224</f>
        <v>3.4</v>
      </c>
      <c r="C177" s="30">
        <f>'LISTE APPRO-ZAGAYA'!D224</f>
        <v>0</v>
      </c>
      <c r="D177" s="12">
        <f>'LISTE APPRO-ZAGAYA'!E224</f>
        <v>0</v>
      </c>
      <c r="E177" s="157" t="e">
        <f>'LISTE APPRO-ZAGAYA'!#REF!</f>
        <v>#REF!</v>
      </c>
      <c r="F177" s="54" t="str">
        <f>'LISTE APPRO-ZAGAYA'!G222</f>
        <v xml:space="preserve">Peas &amp; carrots </v>
      </c>
      <c r="G177" s="75">
        <f>'LISTE APPRO-ZAGAYA'!I222</f>
        <v>2.29</v>
      </c>
      <c r="H177" s="38">
        <f>'LISTE APPRO-ZAGAYA'!J222</f>
        <v>0</v>
      </c>
      <c r="I177" s="6">
        <f>'LISTE APPRO-ZAGAYA'!K222</f>
        <v>0</v>
      </c>
    </row>
    <row r="178" spans="1:9" ht="12" customHeight="1">
      <c r="A178" s="50" t="str">
        <f>'LISTE APPRO-ZAGAYA'!A225</f>
        <v xml:space="preserve">Palm heart </v>
      </c>
      <c r="B178" s="100">
        <f>'LISTE APPRO-ZAGAYA'!C225</f>
        <v>4.2</v>
      </c>
      <c r="C178" s="30">
        <f>'LISTE APPRO-ZAGAYA'!D225</f>
        <v>0</v>
      </c>
      <c r="D178" s="12">
        <f>'LISTE APPRO-ZAGAYA'!E225</f>
        <v>0</v>
      </c>
      <c r="E178" s="13" t="e">
        <f>'LISTE APPRO-ZAGAYA'!#REF!</f>
        <v>#REF!</v>
      </c>
      <c r="F178" s="54" t="e">
        <f>'LISTE APPRO-ZAGAYA'!#REF!</f>
        <v>#REF!</v>
      </c>
      <c r="G178" s="75" t="e">
        <f>'LISTE APPRO-ZAGAYA'!#REF!</f>
        <v>#REF!</v>
      </c>
      <c r="H178" s="38" t="e">
        <f>'LISTE APPRO-ZAGAYA'!#REF!</f>
        <v>#REF!</v>
      </c>
      <c r="I178" s="6" t="e">
        <f>'LISTE APPRO-ZAGAYA'!#REF!</f>
        <v>#REF!</v>
      </c>
    </row>
    <row r="179" spans="1:9" ht="12" customHeight="1">
      <c r="A179" s="50" t="str">
        <f>'LISTE APPRO-ZAGAYA'!A228</f>
        <v xml:space="preserve">String beans  </v>
      </c>
      <c r="B179" s="100">
        <f>'LISTE APPRO-ZAGAYA'!C228</f>
        <v>1.95</v>
      </c>
      <c r="C179" s="30">
        <f>'LISTE APPRO-ZAGAYA'!D228</f>
        <v>0</v>
      </c>
      <c r="D179" s="12">
        <f>'LISTE APPRO-ZAGAYA'!E228</f>
        <v>0</v>
      </c>
      <c r="E179" s="8" t="e">
        <f>'LISTE APPRO-ZAGAYA'!#REF!</f>
        <v>#REF!</v>
      </c>
      <c r="F179" s="54" t="e">
        <f>'LISTE APPRO-ZAGAYA'!#REF!</f>
        <v>#REF!</v>
      </c>
      <c r="G179" s="75" t="e">
        <f>'LISTE APPRO-ZAGAYA'!#REF!</f>
        <v>#REF!</v>
      </c>
      <c r="H179" s="30" t="e">
        <f>'LISTE APPRO-ZAGAYA'!#REF!</f>
        <v>#REF!</v>
      </c>
      <c r="I179" s="6" t="e">
        <f>'LISTE APPRO-ZAGAYA'!#REF!</f>
        <v>#REF!</v>
      </c>
    </row>
    <row r="180" spans="1:9" ht="12" customHeight="1">
      <c r="A180" s="50" t="str">
        <f>'LISTE APPRO-ZAGAYA'!A229</f>
        <v>White beans with tomatoes</v>
      </c>
      <c r="B180" s="100">
        <f>'LISTE APPRO-ZAGAYA'!C229</f>
        <v>2</v>
      </c>
      <c r="C180" s="30">
        <f>'LISTE APPRO-ZAGAYA'!D229</f>
        <v>0</v>
      </c>
      <c r="D180" s="12">
        <f>'LISTE APPRO-ZAGAYA'!E229</f>
        <v>0</v>
      </c>
      <c r="E180" s="8" t="e">
        <f>'LISTE APPRO-ZAGAYA'!#REF!</f>
        <v>#REF!</v>
      </c>
      <c r="F180" s="54" t="str">
        <f>'LISTE APPRO-ZAGAYA'!G227</f>
        <v>Tomato paste tube</v>
      </c>
      <c r="G180" s="75">
        <f>'LISTE APPRO-ZAGAYA'!I227</f>
        <v>1.9</v>
      </c>
      <c r="H180" s="30">
        <f>'LISTE APPRO-ZAGAYA'!J227</f>
        <v>0</v>
      </c>
      <c r="I180" s="6">
        <f>'LISTE APPRO-ZAGAYA'!K227</f>
        <v>0</v>
      </c>
    </row>
    <row r="181" spans="1:9" ht="12" customHeight="1">
      <c r="A181" s="50" t="str">
        <f>'LISTE APPRO-ZAGAYA'!A227</f>
        <v>Yellow beans</v>
      </c>
      <c r="B181" s="100">
        <f>'LISTE APPRO-ZAGAYA'!C227</f>
        <v>2.64</v>
      </c>
      <c r="C181" s="30">
        <f>'LISTE APPRO-ZAGAYA'!D227</f>
        <v>0</v>
      </c>
      <c r="D181" s="12">
        <f>'LISTE APPRO-ZAGAYA'!E227</f>
        <v>0</v>
      </c>
      <c r="E181" s="8" t="e">
        <f>'LISTE APPRO-ZAGAYA'!#REF!</f>
        <v>#REF!</v>
      </c>
      <c r="F181" s="54" t="e">
        <f>'LISTE APPRO-ZAGAYA'!#REF!</f>
        <v>#REF!</v>
      </c>
      <c r="G181" s="77" t="e">
        <f>'LISTE APPRO-ZAGAYA'!#REF!</f>
        <v>#REF!</v>
      </c>
      <c r="H181" s="30" t="e">
        <f>'LISTE APPRO-ZAGAYA'!#REF!</f>
        <v>#REF!</v>
      </c>
      <c r="I181" s="6" t="e">
        <f>'LISTE APPRO-ZAGAYA'!#REF!</f>
        <v>#REF!</v>
      </c>
    </row>
    <row r="182" spans="1:9" ht="12" customHeight="1">
      <c r="A182" s="54" t="str">
        <f>'LISTE APPRO-ZAGAYA'!A232</f>
        <v xml:space="preserve">Ratatouille  4/4      </v>
      </c>
      <c r="B182" s="96">
        <f>'LISTE APPRO-ZAGAYA'!C232</f>
        <v>2.8</v>
      </c>
      <c r="C182" s="30">
        <f>'LISTE APPRO-ZAGAYA'!D232</f>
        <v>0</v>
      </c>
      <c r="D182" s="6">
        <f>'LISTE APPRO-ZAGAYA'!E232</f>
        <v>0</v>
      </c>
      <c r="E182" s="13" t="e">
        <f>'LISTE APPRO-ZAGAYA'!#REF!</f>
        <v>#REF!</v>
      </c>
      <c r="F182" s="54" t="e">
        <f>'LISTE APPRO-ZAGAYA'!#REF!</f>
        <v>#REF!</v>
      </c>
      <c r="G182" s="75" t="e">
        <f>'LISTE APPRO-ZAGAYA'!#REF!</f>
        <v>#REF!</v>
      </c>
      <c r="H182" s="30" t="e">
        <f>'LISTE APPRO-ZAGAYA'!#REF!</f>
        <v>#REF!</v>
      </c>
      <c r="I182" s="6" t="e">
        <f>'LISTE APPRO-ZAGAYA'!#REF!</f>
        <v>#REF!</v>
      </c>
    </row>
    <row r="183" spans="1:9" ht="12" customHeight="1">
      <c r="A183" s="50" t="e">
        <f>'LISTE APPRO-ZAGAYA'!#REF!</f>
        <v>#REF!</v>
      </c>
      <c r="B183" s="100" t="e">
        <f>'LISTE APPRO-ZAGAYA'!#REF!</f>
        <v>#REF!</v>
      </c>
      <c r="C183" s="30" t="e">
        <f>'LISTE APPRO-ZAGAYA'!#REF!</f>
        <v>#REF!</v>
      </c>
      <c r="D183" s="12" t="e">
        <f>'LISTE APPRO-ZAGAYA'!#REF!</f>
        <v>#REF!</v>
      </c>
      <c r="E183" s="8" t="e">
        <f>'LISTE APPRO-ZAGAYA'!#REF!</f>
        <v>#REF!</v>
      </c>
      <c r="F183" s="54" t="str">
        <f>'LISTE APPRO-ZAGAYA'!G229</f>
        <v>Peeled tomatoes</v>
      </c>
      <c r="G183" s="75">
        <f>'LISTE APPRO-ZAGAYA'!I229</f>
        <v>3.2</v>
      </c>
      <c r="H183" s="38">
        <f>'LISTE APPRO-ZAGAYA'!J229</f>
        <v>0</v>
      </c>
      <c r="I183" s="6">
        <f>'LISTE APPRO-ZAGAYA'!K229</f>
        <v>0</v>
      </c>
    </row>
    <row r="184" spans="1:9" ht="12" customHeight="1">
      <c r="A184" s="10"/>
      <c r="B184" s="99"/>
      <c r="C184" s="28"/>
      <c r="D184" s="13"/>
      <c r="E184" s="8"/>
      <c r="F184" s="19"/>
      <c r="G184" s="74"/>
      <c r="H184" s="33"/>
      <c r="I184" s="8"/>
    </row>
    <row r="185" spans="1:9" ht="12" customHeight="1">
      <c r="A185" s="10"/>
      <c r="B185" s="99"/>
      <c r="C185" s="28"/>
      <c r="D185" s="13"/>
      <c r="E185" s="8"/>
      <c r="F185" s="19"/>
      <c r="G185" s="74"/>
      <c r="H185" s="33"/>
      <c r="I185" s="8"/>
    </row>
    <row r="186" spans="1:9" ht="12" customHeight="1">
      <c r="A186" s="10"/>
      <c r="B186" s="99"/>
      <c r="C186" s="28"/>
      <c r="D186" s="13"/>
      <c r="E186" s="8"/>
      <c r="F186" s="19"/>
      <c r="G186" s="74"/>
      <c r="H186" s="33"/>
      <c r="I186" s="8"/>
    </row>
    <row r="187" spans="1:9" ht="12" customHeight="1">
      <c r="A187" s="10"/>
      <c r="B187" s="99"/>
      <c r="C187" s="28"/>
      <c r="D187" s="13"/>
      <c r="E187" s="8"/>
      <c r="F187" s="19"/>
      <c r="G187" s="74"/>
      <c r="H187" s="33"/>
      <c r="I187" s="8"/>
    </row>
    <row r="188" spans="1:9" ht="12" customHeight="1">
      <c r="A188" s="206"/>
      <c r="B188" s="207"/>
      <c r="C188" s="152"/>
      <c r="D188" s="208"/>
      <c r="E188" s="13" t="e">
        <f>'LISTE APPRO-ZAGAYA'!#REF!</f>
        <v>#REF!</v>
      </c>
      <c r="F188" s="206"/>
      <c r="G188" s="207"/>
      <c r="H188" s="152"/>
      <c r="I188" s="208"/>
    </row>
    <row r="189" spans="1:9" ht="12" customHeight="1" thickBot="1">
      <c r="A189" s="206"/>
      <c r="B189" s="207"/>
      <c r="C189" s="152"/>
      <c r="D189" s="208"/>
      <c r="E189" s="13" t="e">
        <f>'LISTE APPRO-ZAGAYA'!#REF!</f>
        <v>#REF!</v>
      </c>
      <c r="F189" s="206"/>
      <c r="G189" s="207"/>
      <c r="H189" s="152"/>
      <c r="I189" s="208"/>
    </row>
    <row r="190" spans="1:9" ht="12" customHeight="1" thickBot="1">
      <c r="A190" s="186" t="str">
        <f>'LISTE APPRO-ZAGAYA'!A237</f>
        <v>Corn   1/2</v>
      </c>
      <c r="B190" s="187"/>
      <c r="C190" s="199">
        <f>'LISTE APPRO-ZAGAYA'!D237</f>
        <v>0</v>
      </c>
      <c r="D190" s="189">
        <f>'LISTE APPRO-ZAGAYA'!E237</f>
        <v>0</v>
      </c>
      <c r="E190" s="13" t="e">
        <f>'LISTE APPRO-ZAGAYA'!#REF!</f>
        <v>#REF!</v>
      </c>
      <c r="F190" s="186" t="str">
        <f>'LISTE APPRO-ZAGAYA'!G235</f>
        <v xml:space="preserve">Dry blond lentils </v>
      </c>
      <c r="G190" s="187"/>
      <c r="H190" s="199">
        <f>'LISTE APPRO-ZAGAYA'!J235</f>
        <v>0</v>
      </c>
      <c r="I190" s="189">
        <f>'LISTE APPRO-ZAGAYA'!K235</f>
        <v>0</v>
      </c>
    </row>
    <row r="191" spans="1:9" ht="12" customHeight="1">
      <c r="A191" s="50" t="e">
        <f>'LISTE APPRO-ZAGAYA'!#REF!</f>
        <v>#REF!</v>
      </c>
      <c r="B191" s="96" t="e">
        <f>'LISTE APPRO-ZAGAYA'!#REF!</f>
        <v>#REF!</v>
      </c>
      <c r="C191" s="38" t="e">
        <f>'LISTE APPRO-ZAGAYA'!#REF!</f>
        <v>#REF!</v>
      </c>
      <c r="D191" s="12" t="e">
        <f>'LISTE APPRO-ZAGAYA'!#REF!</f>
        <v>#REF!</v>
      </c>
      <c r="E191" s="8" t="e">
        <f>'LISTE APPRO-ZAGAYA'!#REF!</f>
        <v>#REF!</v>
      </c>
      <c r="F191" s="54" t="e">
        <f>'LISTE APPRO-ZAGAYA'!#REF!</f>
        <v>#REF!</v>
      </c>
      <c r="G191" s="77" t="e">
        <f>'LISTE APPRO-ZAGAYA'!#REF!</f>
        <v>#REF!</v>
      </c>
      <c r="H191" s="38" t="e">
        <f>'LISTE APPRO-ZAGAYA'!#REF!</f>
        <v>#REF!</v>
      </c>
      <c r="I191" s="6" t="e">
        <f>'LISTE APPRO-ZAGAYA'!#REF!</f>
        <v>#REF!</v>
      </c>
    </row>
    <row r="192" spans="1:9" ht="12" customHeight="1">
      <c r="A192" s="50" t="str">
        <f>'LISTE APPRO-ZAGAYA'!A239</f>
        <v>CANNED FOOD - MEAT</v>
      </c>
      <c r="B192" s="96">
        <f>'LISTE APPRO-ZAGAYA'!C239</f>
        <v>0</v>
      </c>
      <c r="C192" s="50">
        <f>'LISTE APPRO-ZAGAYA'!D239</f>
        <v>0</v>
      </c>
      <c r="D192" s="50">
        <f>'LISTE APPRO-ZAGAYA'!E239</f>
        <v>0</v>
      </c>
      <c r="E192" s="50" t="e">
        <f>'LISTE APPRO-ZAGAYA'!#REF!</f>
        <v>#REF!</v>
      </c>
      <c r="F192" s="50" t="e">
        <f>'LISTE APPRO-ZAGAYA'!#REF!</f>
        <v>#REF!</v>
      </c>
      <c r="G192" s="77" t="e">
        <f>'LISTE APPRO-ZAGAYA'!#REF!</f>
        <v>#REF!</v>
      </c>
      <c r="H192" s="50" t="e">
        <f>'LISTE APPRO-ZAGAYA'!#REF!</f>
        <v>#REF!</v>
      </c>
      <c r="I192" s="50" t="e">
        <f>'LISTE APPRO-ZAGAYA'!#REF!</f>
        <v>#REF!</v>
      </c>
    </row>
    <row r="193" spans="1:9" ht="12" customHeight="1">
      <c r="A193" s="50" t="str">
        <f>'LISTE APPRO-ZAGAYA'!A240</f>
        <v xml:space="preserve">Corned beef         </v>
      </c>
      <c r="B193" s="96">
        <f>'LISTE APPRO-ZAGAYA'!C240</f>
        <v>3.63</v>
      </c>
      <c r="C193" s="50">
        <f>'LISTE APPRO-ZAGAYA'!D240</f>
        <v>0</v>
      </c>
      <c r="D193" s="50">
        <f>'LISTE APPRO-ZAGAYA'!E240</f>
        <v>0</v>
      </c>
      <c r="E193" s="50" t="e">
        <f>'LISTE APPRO-ZAGAYA'!#REF!</f>
        <v>#REF!</v>
      </c>
      <c r="F193" s="50" t="str">
        <f>'LISTE APPRO-ZAGAYA'!G241</f>
        <v>Ravioli  BF</v>
      </c>
      <c r="G193" s="77">
        <f>'LISTE APPRO-ZAGAYA'!I241</f>
        <v>3.1</v>
      </c>
      <c r="H193" s="50">
        <f>'LISTE APPRO-ZAGAYA'!J241</f>
        <v>0</v>
      </c>
      <c r="I193" s="50">
        <f>'LISTE APPRO-ZAGAYA'!K241</f>
        <v>0</v>
      </c>
    </row>
    <row r="194" spans="1:9" ht="12" customHeight="1">
      <c r="A194" s="50" t="str">
        <f>'LISTE APPRO-ZAGAYA'!A241</f>
        <v xml:space="preserve">Ham </v>
      </c>
      <c r="B194" s="96">
        <f>'LISTE APPRO-ZAGAYA'!C241</f>
        <v>4.3</v>
      </c>
      <c r="C194" s="50">
        <f>'LISTE APPRO-ZAGAYA'!D241</f>
        <v>0</v>
      </c>
      <c r="D194" s="50">
        <f>'LISTE APPRO-ZAGAYA'!E241</f>
        <v>0</v>
      </c>
      <c r="E194" s="50" t="e">
        <f>'LISTE APPRO-ZAGAYA'!#REF!</f>
        <v>#REF!</v>
      </c>
      <c r="F194" s="50" t="str">
        <f>'LISTE APPRO-ZAGAYA'!G245</f>
        <v>Duck Terrine</v>
      </c>
      <c r="G194" s="77">
        <f>'LISTE APPRO-ZAGAYA'!I245</f>
        <v>2.75</v>
      </c>
      <c r="H194" s="50">
        <f>'LISTE APPRO-ZAGAYA'!J245</f>
        <v>0</v>
      </c>
      <c r="I194" s="50">
        <f>'LISTE APPRO-ZAGAYA'!K245</f>
        <v>0</v>
      </c>
    </row>
    <row r="195" spans="1:9" ht="12" customHeight="1">
      <c r="A195" s="50" t="e">
        <f>'LISTE APPRO-ZAGAYA'!#REF!</f>
        <v>#REF!</v>
      </c>
      <c r="B195" s="96" t="e">
        <f>'LISTE APPRO-ZAGAYA'!#REF!</f>
        <v>#REF!</v>
      </c>
      <c r="C195" s="50" t="e">
        <f>'LISTE APPRO-ZAGAYA'!#REF!</f>
        <v>#REF!</v>
      </c>
      <c r="D195" s="50" t="e">
        <f>'LISTE APPRO-ZAGAYA'!#REF!</f>
        <v>#REF!</v>
      </c>
      <c r="E195" s="50" t="e">
        <f>'LISTE APPRO-ZAGAYA'!#REF!</f>
        <v>#REF!</v>
      </c>
      <c r="F195" s="50" t="e">
        <f>'LISTE APPRO-ZAGAYA'!#REF!</f>
        <v>#REF!</v>
      </c>
      <c r="G195" s="77" t="e">
        <f>'LISTE APPRO-ZAGAYA'!#REF!</f>
        <v>#REF!</v>
      </c>
      <c r="H195" s="50" t="e">
        <f>'LISTE APPRO-ZAGAYA'!#REF!</f>
        <v>#REF!</v>
      </c>
      <c r="I195" s="50" t="e">
        <f>'LISTE APPRO-ZAGAYA'!#REF!</f>
        <v>#REF!</v>
      </c>
    </row>
    <row r="196" spans="1:9" ht="12" customHeight="1">
      <c r="A196" s="50" t="str">
        <f>'LISTE APPRO-ZAGAYA'!A242</f>
        <v>Duck confit gizzards</v>
      </c>
      <c r="B196" s="96">
        <f>'LISTE APPRO-ZAGAYA'!C242</f>
        <v>9.3000000000000007</v>
      </c>
      <c r="C196" s="50">
        <f>'LISTE APPRO-ZAGAYA'!D242</f>
        <v>0</v>
      </c>
      <c r="D196" s="50">
        <f>'LISTE APPRO-ZAGAYA'!E242</f>
        <v>0</v>
      </c>
      <c r="E196" s="50" t="e">
        <f>'LISTE APPRO-ZAGAYA'!#REF!</f>
        <v>#REF!</v>
      </c>
      <c r="F196" s="50" t="e">
        <f>'LISTE APPRO-ZAGAYA'!#REF!</f>
        <v>#REF!</v>
      </c>
      <c r="G196" s="77" t="e">
        <f>'LISTE APPRO-ZAGAYA'!#REF!</f>
        <v>#REF!</v>
      </c>
      <c r="H196" s="50" t="e">
        <f>'LISTE APPRO-ZAGAYA'!#REF!</f>
        <v>#REF!</v>
      </c>
      <c r="I196" s="50" t="e">
        <f>'LISTE APPRO-ZAGAYA'!#REF!</f>
        <v>#REF!</v>
      </c>
    </row>
    <row r="197" spans="1:9" ht="12" customHeight="1" thickBot="1">
      <c r="A197" s="50" t="str">
        <f>'LISTE APPRO-ZAGAYA'!A244</f>
        <v xml:space="preserve">Country pate W. Saurin  </v>
      </c>
      <c r="B197" s="96">
        <f>'LISTE APPRO-ZAGAYA'!C244</f>
        <v>2.0099999999999998</v>
      </c>
      <c r="C197" s="50">
        <f>'LISTE APPRO-ZAGAYA'!D244</f>
        <v>0</v>
      </c>
      <c r="D197" s="50">
        <f>'LISTE APPRO-ZAGAYA'!E244</f>
        <v>0</v>
      </c>
      <c r="E197" s="50" t="e">
        <f>'LISTE APPRO-ZAGAYA'!#REF!</f>
        <v>#REF!</v>
      </c>
      <c r="F197" s="50"/>
      <c r="G197" s="77"/>
      <c r="H197" s="50"/>
      <c r="I197" s="50"/>
    </row>
    <row r="198" spans="1:9" ht="12" customHeight="1" thickBot="1">
      <c r="A198" s="186" t="str">
        <f>'LISTE APPRO-ZAGAYA'!A245</f>
        <v>Pork pate Henaff</v>
      </c>
      <c r="B198" s="187"/>
      <c r="C198" s="199">
        <f>'LISTE APPRO-ZAGAYA'!D245</f>
        <v>0</v>
      </c>
      <c r="D198" s="189">
        <f>'LISTE APPRO-ZAGAYA'!E245</f>
        <v>0</v>
      </c>
      <c r="E198" s="13" t="e">
        <f>'LISTE APPRO-ZAGAYA'!#REF!</f>
        <v>#REF!</v>
      </c>
      <c r="F198" s="186" t="e">
        <f>'LISTE APPRO-ZAGAYA'!#REF!</f>
        <v>#REF!</v>
      </c>
      <c r="G198" s="187"/>
      <c r="H198" s="199"/>
      <c r="I198" s="189"/>
    </row>
    <row r="199" spans="1:9" ht="12" customHeight="1">
      <c r="A199" s="50" t="str">
        <f>'LISTE APPRO-ZAGAYA'!A248</f>
        <v xml:space="preserve">Créole  Saussage cooked whith lentils    </v>
      </c>
      <c r="B199" s="100">
        <f>'LISTE APPRO-ZAGAYA'!C248</f>
        <v>4.1500000000000004</v>
      </c>
      <c r="C199" s="30">
        <f>'LISTE APPRO-ZAGAYA'!D248</f>
        <v>0</v>
      </c>
      <c r="D199" s="12">
        <f>'LISTE APPRO-ZAGAYA'!E248</f>
        <v>0</v>
      </c>
      <c r="E199" s="8" t="e">
        <f>'LISTE APPRO-ZAGAYA'!#REF!</f>
        <v>#REF!</v>
      </c>
      <c r="F199" s="54" t="e">
        <f>'LISTE APPRO-ZAGAYA'!#REF!</f>
        <v>#REF!</v>
      </c>
      <c r="G199" s="75" t="e">
        <f>'LISTE APPRO-ZAGAYA'!#REF!</f>
        <v>#REF!</v>
      </c>
      <c r="H199" s="38" t="e">
        <f>'LISTE APPRO-ZAGAYA'!#REF!</f>
        <v>#REF!</v>
      </c>
      <c r="I199" s="12" t="e">
        <f>'LISTE APPRO-ZAGAYA'!#REF!</f>
        <v>#REF!</v>
      </c>
    </row>
    <row r="200" spans="1:9" ht="12" customHeight="1">
      <c r="A200" s="50" t="str">
        <f>'LISTE APPRO-ZAGAYA'!A249</f>
        <v xml:space="preserve">Cassoulet William Saurin    </v>
      </c>
      <c r="B200" s="100">
        <f>'LISTE APPRO-ZAGAYA'!C249</f>
        <v>6.5</v>
      </c>
      <c r="C200" s="30">
        <f>'LISTE APPRO-ZAGAYA'!D249</f>
        <v>0</v>
      </c>
      <c r="D200" s="12">
        <f>'LISTE APPRO-ZAGAYA'!E249</f>
        <v>0</v>
      </c>
      <c r="E200" s="8" t="e">
        <f>'LISTE APPRO-ZAGAYA'!#REF!</f>
        <v>#REF!</v>
      </c>
      <c r="F200" s="54" t="e">
        <f>'LISTE APPRO-ZAGAYA'!#REF!</f>
        <v>#REF!</v>
      </c>
      <c r="G200" s="75" t="e">
        <f>'LISTE APPRO-ZAGAYA'!#REF!</f>
        <v>#REF!</v>
      </c>
      <c r="H200" s="38" t="e">
        <f>'LISTE APPRO-ZAGAYA'!#REF!</f>
        <v>#REF!</v>
      </c>
      <c r="I200" s="12" t="e">
        <f>'LISTE APPRO-ZAGAYA'!#REF!</f>
        <v>#REF!</v>
      </c>
    </row>
    <row r="201" spans="1:9" ht="12" customHeight="1">
      <c r="A201" s="50" t="e">
        <f>'LISTE APPRO-ZAGAYA'!#REF!</f>
        <v>#REF!</v>
      </c>
      <c r="B201" s="100" t="e">
        <f>'LISTE APPRO-ZAGAYA'!#REF!</f>
        <v>#REF!</v>
      </c>
      <c r="C201" s="30" t="e">
        <f>'LISTE APPRO-ZAGAYA'!#REF!</f>
        <v>#REF!</v>
      </c>
      <c r="D201" s="12" t="e">
        <f>'LISTE APPRO-ZAGAYA'!#REF!</f>
        <v>#REF!</v>
      </c>
      <c r="E201" s="8" t="e">
        <f>'LISTE APPRO-ZAGAYA'!#REF!</f>
        <v>#REF!</v>
      </c>
      <c r="F201" s="54" t="str">
        <f>'LISTE APPRO-ZAGAYA'!G250</f>
        <v>CANNED FOOD - FISH</v>
      </c>
      <c r="G201" s="75">
        <f>'LISTE APPRO-ZAGAYA'!I250</f>
        <v>0</v>
      </c>
      <c r="H201" s="38">
        <f>'LISTE APPRO-ZAGAYA'!J250</f>
        <v>0</v>
      </c>
      <c r="I201" s="12">
        <f>'LISTE APPRO-ZAGAYA'!K250</f>
        <v>0</v>
      </c>
    </row>
    <row r="202" spans="1:9" ht="12" customHeight="1">
      <c r="A202" s="54" t="str">
        <f>'LISTE APPRO-ZAGAYA'!A250</f>
        <v>CANNED FOOD - FISH</v>
      </c>
      <c r="B202" s="96">
        <f>'LISTE APPRO-ZAGAYA'!C250</f>
        <v>0</v>
      </c>
      <c r="C202" s="38">
        <f>'LISTE APPRO-ZAGAYA'!D250</f>
        <v>0</v>
      </c>
      <c r="D202" s="12">
        <f>'LISTE APPRO-ZAGAYA'!E250</f>
        <v>0</v>
      </c>
      <c r="E202" s="8" t="e">
        <f>'LISTE APPRO-ZAGAYA'!#REF!</f>
        <v>#REF!</v>
      </c>
      <c r="F202" s="54" t="str">
        <f>'LISTE APPRO-ZAGAYA'!G251</f>
        <v>Natural Whole Tuna Petit Navire</v>
      </c>
      <c r="G202" s="75">
        <f>'LISTE APPRO-ZAGAYA'!I251</f>
        <v>7.6</v>
      </c>
      <c r="H202" s="30">
        <f>'LISTE APPRO-ZAGAYA'!J251</f>
        <v>0</v>
      </c>
      <c r="I202" s="12">
        <f>'LISTE APPRO-ZAGAYA'!K251</f>
        <v>0</v>
      </c>
    </row>
    <row r="203" spans="1:9" ht="12" customHeight="1">
      <c r="A203" s="54" t="e">
        <f>'LISTE APPRO-ZAGAYA'!#REF!</f>
        <v>#REF!</v>
      </c>
      <c r="B203" s="96" t="e">
        <f>'LISTE APPRO-ZAGAYA'!#REF!</f>
        <v>#REF!</v>
      </c>
      <c r="C203" s="38" t="e">
        <f>'LISTE APPRO-ZAGAYA'!#REF!</f>
        <v>#REF!</v>
      </c>
      <c r="D203" s="12" t="e">
        <f>'LISTE APPRO-ZAGAYA'!#REF!</f>
        <v>#REF!</v>
      </c>
      <c r="E203" s="8" t="e">
        <f>'LISTE APPRO-ZAGAYA'!#REF!</f>
        <v>#REF!</v>
      </c>
      <c r="F203" s="54" t="e">
        <f>'LISTE APPRO-ZAGAYA'!#REF!</f>
        <v>#REF!</v>
      </c>
      <c r="G203" s="75" t="e">
        <f>'LISTE APPRO-ZAGAYA'!#REF!</f>
        <v>#REF!</v>
      </c>
      <c r="H203" s="30" t="e">
        <f>'LISTE APPRO-ZAGAYA'!#REF!</f>
        <v>#REF!</v>
      </c>
      <c r="I203" s="12" t="e">
        <f>'LISTE APPRO-ZAGAYA'!#REF!</f>
        <v>#REF!</v>
      </c>
    </row>
    <row r="204" spans="1:9" ht="12" customHeight="1" thickBot="1">
      <c r="A204" s="50" t="str">
        <f>'LISTE APPRO-ZAGAYA'!A257</f>
        <v xml:space="preserve">VEGETABLES - Frozen </v>
      </c>
      <c r="B204" s="96">
        <f>'LISTE APPRO-ZAGAYA'!C257</f>
        <v>0</v>
      </c>
      <c r="C204" s="50">
        <f>'LISTE APPRO-ZAGAYA'!D257</f>
        <v>0</v>
      </c>
      <c r="D204" s="50">
        <f>'LISTE APPRO-ZAGAYA'!E257</f>
        <v>0</v>
      </c>
      <c r="E204" s="50" t="e">
        <f>'LISTE APPRO-ZAGAYA'!#REF!</f>
        <v>#REF!</v>
      </c>
      <c r="F204" s="206" t="str">
        <f>'LISTE APPRO-ZAGAYA'!G257</f>
        <v xml:space="preserve">VEGETABLES - Frozen </v>
      </c>
      <c r="G204" s="207"/>
      <c r="H204" s="152">
        <f>'LISTE APPRO-ZAGAYA'!J257</f>
        <v>0</v>
      </c>
      <c r="I204" s="208">
        <f>'LISTE APPRO-ZAGAYA'!K257</f>
        <v>0</v>
      </c>
    </row>
    <row r="205" spans="1:9" ht="12" customHeight="1" thickBot="1">
      <c r="A205" s="186" t="str">
        <f>'LISTE APPRO-ZAGAYA'!A144</f>
        <v>Anchovy filets in oil</v>
      </c>
      <c r="B205" s="187"/>
      <c r="C205" s="199">
        <f>'LISTE APPRO-ZAGAYA'!D144</f>
        <v>0</v>
      </c>
      <c r="D205" s="189">
        <f>'LISTE APPRO-ZAGAYA'!E144</f>
        <v>0</v>
      </c>
      <c r="E205" s="13" t="e">
        <f>'LISTE APPRO-ZAGAYA'!#REF!</f>
        <v>#REF!</v>
      </c>
      <c r="F205" s="186" t="e">
        <f>'LISTE APPRO-ZAGAYA'!#REF!</f>
        <v>#REF!</v>
      </c>
      <c r="G205" s="187"/>
      <c r="H205" s="199" t="e">
        <f>'LISTE APPRO-ZAGAYA'!#REF!</f>
        <v>#REF!</v>
      </c>
      <c r="I205" s="189" t="e">
        <f>'LISTE APPRO-ZAGAYA'!#REF!</f>
        <v>#REF!</v>
      </c>
    </row>
    <row r="206" spans="1:9" ht="12" customHeight="1">
      <c r="A206" s="50" t="str">
        <f>'LISTE APPRO-ZAGAYA'!A145</f>
        <v>CARRIBEAN SPECIALITIES</v>
      </c>
      <c r="B206" s="88">
        <f>'LISTE APPRO-ZAGAYA'!C145</f>
        <v>0</v>
      </c>
      <c r="C206" s="30">
        <f>'LISTE APPRO-ZAGAYA'!D145</f>
        <v>0</v>
      </c>
      <c r="D206" s="12">
        <f>'LISTE APPRO-ZAGAYA'!E145</f>
        <v>0</v>
      </c>
      <c r="E206" s="20" t="e">
        <f>'LISTE APPRO-ZAGAYA'!#REF!</f>
        <v>#REF!</v>
      </c>
      <c r="F206" s="54" t="str">
        <f>'LISTE APPRO-ZAGAYA'!G145</f>
        <v>CARRIBEAN SPECIALITIES</v>
      </c>
      <c r="G206" s="78">
        <f>'LISTE APPRO-ZAGAYA'!I145</f>
        <v>0</v>
      </c>
      <c r="H206" s="30">
        <f>'LISTE APPRO-ZAGAYA'!J145</f>
        <v>0</v>
      </c>
      <c r="I206" s="12">
        <f>'LISTE APPRO-ZAGAYA'!K145</f>
        <v>0</v>
      </c>
    </row>
    <row r="207" spans="1:9" ht="12" customHeight="1">
      <c r="A207" s="50" t="e">
        <f>'LISTE APPRO-ZAGAYA'!#REF!</f>
        <v>#REF!</v>
      </c>
      <c r="B207" s="88" t="e">
        <f>'LISTE APPRO-ZAGAYA'!#REF!</f>
        <v>#REF!</v>
      </c>
      <c r="C207" s="30" t="e">
        <f>'LISTE APPRO-ZAGAYA'!#REF!</f>
        <v>#REF!</v>
      </c>
      <c r="D207" s="12" t="e">
        <f>'LISTE APPRO-ZAGAYA'!#REF!</f>
        <v>#REF!</v>
      </c>
      <c r="E207" s="20" t="e">
        <f>'LISTE APPRO-ZAGAYA'!#REF!</f>
        <v>#REF!</v>
      </c>
      <c r="F207" s="54" t="str">
        <f>'LISTE APPRO-ZAGAYA'!G147</f>
        <v>Terrine Créole (Porc)</v>
      </c>
      <c r="G207" s="78">
        <f>'LISTE APPRO-ZAGAYA'!I147</f>
        <v>6.5</v>
      </c>
      <c r="H207" s="30">
        <f>'LISTE APPRO-ZAGAYA'!J147</f>
        <v>0</v>
      </c>
      <c r="I207" s="12">
        <f>'LISTE APPRO-ZAGAYA'!K147</f>
        <v>0</v>
      </c>
    </row>
    <row r="208" spans="1:9" ht="12" customHeight="1">
      <c r="A208" s="50" t="str">
        <f>'LISTE APPRO-ZAGAYA'!A146</f>
        <v>Boucane chicken (smoked)</v>
      </c>
      <c r="B208" s="88">
        <f>'LISTE APPRO-ZAGAYA'!C146</f>
        <v>14.5</v>
      </c>
      <c r="C208" s="30">
        <f>'LISTE APPRO-ZAGAYA'!D146</f>
        <v>0</v>
      </c>
      <c r="D208" s="12">
        <f>'LISTE APPRO-ZAGAYA'!E146</f>
        <v>0</v>
      </c>
      <c r="E208" s="20" t="e">
        <f>'LISTE APPRO-ZAGAYA'!#REF!</f>
        <v>#REF!</v>
      </c>
      <c r="F208" s="55" t="str">
        <f>'LISTE APPRO-ZAGAYA'!G148</f>
        <v>Terrine Bonda Man Jak</v>
      </c>
      <c r="G208" s="77">
        <f>'LISTE APPRO-ZAGAYA'!I148</f>
        <v>6.5</v>
      </c>
      <c r="H208" s="30">
        <f>'LISTE APPRO-ZAGAYA'!J148</f>
        <v>0</v>
      </c>
      <c r="I208" s="12">
        <f>'LISTE APPRO-ZAGAYA'!K148</f>
        <v>0</v>
      </c>
    </row>
    <row r="209" spans="1:9" ht="12" customHeight="1">
      <c r="A209" s="53" t="str">
        <f>'LISTE APPRO-ZAGAYA'!A147</f>
        <v xml:space="preserve">Blood creole saussage </v>
      </c>
      <c r="B209" s="100">
        <f>'LISTE APPRO-ZAGAYA'!C147</f>
        <v>16</v>
      </c>
      <c r="C209" s="30">
        <f>'LISTE APPRO-ZAGAYA'!D147</f>
        <v>0</v>
      </c>
      <c r="D209" s="12">
        <f>'LISTE APPRO-ZAGAYA'!E147</f>
        <v>0</v>
      </c>
      <c r="E209" s="20" t="e">
        <f>'LISTE APPRO-ZAGAYA'!#REF!</f>
        <v>#REF!</v>
      </c>
      <c r="F209" s="54" t="str">
        <f>'LISTE APPRO-ZAGAYA'!G149</f>
        <v>Terrine with smoked chicken</v>
      </c>
      <c r="G209" s="78">
        <f>'LISTE APPRO-ZAGAYA'!I149</f>
        <v>6.5</v>
      </c>
      <c r="H209" s="30">
        <f>'LISTE APPRO-ZAGAYA'!J149</f>
        <v>0</v>
      </c>
      <c r="I209" s="12">
        <f>'LISTE APPRO-ZAGAYA'!K149</f>
        <v>0</v>
      </c>
    </row>
    <row r="210" spans="1:9" ht="12" customHeight="1">
      <c r="A210" s="50" t="str">
        <f>'LISTE APPRO-ZAGAYA'!A148</f>
        <v>Fish white creole sausage</v>
      </c>
      <c r="B210" s="96">
        <f>'LISTE APPRO-ZAGAYA'!C148</f>
        <v>19</v>
      </c>
      <c r="C210" s="50">
        <f>'LISTE APPRO-ZAGAYA'!D148</f>
        <v>0</v>
      </c>
      <c r="D210" s="50">
        <f>'LISTE APPRO-ZAGAYA'!E148</f>
        <v>0</v>
      </c>
      <c r="E210" s="50" t="e">
        <f>'LISTE APPRO-ZAGAYA'!#REF!</f>
        <v>#REF!</v>
      </c>
      <c r="F210" s="50" t="str">
        <f>'LISTE APPRO-ZAGAYA'!G150</f>
        <v>Terrine with "colombo"chicken</v>
      </c>
      <c r="G210" s="77">
        <f>'LISTE APPRO-ZAGAYA'!I150</f>
        <v>6.5</v>
      </c>
      <c r="H210" s="50">
        <f>'LISTE APPRO-ZAGAYA'!J150</f>
        <v>0</v>
      </c>
      <c r="I210" s="50">
        <f>'LISTE APPRO-ZAGAYA'!K150</f>
        <v>0</v>
      </c>
    </row>
    <row r="211" spans="1:9" ht="12" customHeight="1" thickBot="1">
      <c r="A211" s="50" t="str">
        <f>'LISTE APPRO-ZAGAYA'!A149</f>
        <v>Souskay of cod</v>
      </c>
      <c r="B211" s="96">
        <f>'LISTE APPRO-ZAGAYA'!C149</f>
        <v>7.95</v>
      </c>
      <c r="C211" s="50">
        <f>'LISTE APPRO-ZAGAYA'!D149</f>
        <v>0</v>
      </c>
      <c r="D211" s="50">
        <f>'LISTE APPRO-ZAGAYA'!E149</f>
        <v>0</v>
      </c>
      <c r="E211" s="50" t="e">
        <f>'LISTE APPRO-ZAGAYA'!#REF!</f>
        <v>#REF!</v>
      </c>
      <c r="F211" s="206" t="e">
        <f>'LISTE APPRO-ZAGAYA'!#REF!</f>
        <v>#REF!</v>
      </c>
      <c r="G211" s="207"/>
      <c r="H211" s="152"/>
      <c r="I211" s="208"/>
    </row>
    <row r="212" spans="1:9" ht="12" customHeight="1" thickBot="1">
      <c r="A212" s="186" t="str">
        <f>'LISTE APPRO-ZAGAYA'!A133</f>
        <v xml:space="preserve">Cottage cheese  </v>
      </c>
      <c r="B212" s="187"/>
      <c r="C212" s="199">
        <f>'LISTE APPRO-ZAGAYA'!D133</f>
        <v>0</v>
      </c>
      <c r="D212" s="189">
        <f>'LISTE APPRO-ZAGAYA'!E133</f>
        <v>0</v>
      </c>
      <c r="E212" s="13" t="e">
        <f>'LISTE APPRO-ZAGAYA'!#REF!</f>
        <v>#REF!</v>
      </c>
      <c r="F212" s="186" t="str">
        <f>'LISTE APPRO-ZAGAYA'!G132</f>
        <v>Toastinette sandwich Cheddar</v>
      </c>
      <c r="G212" s="187"/>
      <c r="H212" s="199"/>
      <c r="I212" s="189"/>
    </row>
    <row r="213" spans="1:9" ht="12" customHeight="1">
      <c r="A213" s="50" t="str">
        <f>'LISTE APPRO-ZAGAYA'!A135</f>
        <v>GROCERY</v>
      </c>
      <c r="B213" s="88">
        <f>'LISTE APPRO-ZAGAYA'!C135</f>
        <v>0</v>
      </c>
      <c r="C213" s="38">
        <f>'LISTE APPRO-ZAGAYA'!D135</f>
        <v>0</v>
      </c>
      <c r="D213" s="12" t="str">
        <f>'LISTE APPRO-ZAGAYA'!E135</f>
        <v xml:space="preserve"> </v>
      </c>
      <c r="E213" s="13" t="e">
        <f>'LISTE APPRO-ZAGAYA'!#REF!</f>
        <v>#REF!</v>
      </c>
      <c r="F213" s="54" t="str">
        <f>'LISTE APPRO-ZAGAYA'!G135</f>
        <v>GROCERY</v>
      </c>
      <c r="G213" s="67">
        <f>'LISTE APPRO-ZAGAYA'!I135</f>
        <v>0</v>
      </c>
      <c r="H213" s="38">
        <f>'LISTE APPRO-ZAGAYA'!J135</f>
        <v>0</v>
      </c>
      <c r="I213" s="12">
        <f>'LISTE APPRO-ZAGAYA'!K135</f>
        <v>0</v>
      </c>
    </row>
    <row r="214" spans="1:9" ht="12" customHeight="1">
      <c r="A214" s="50" t="str">
        <f>'LISTE APPRO-ZAGAYA'!A136</f>
        <v>Bacon</v>
      </c>
      <c r="B214" s="88">
        <f>'LISTE APPRO-ZAGAYA'!C136</f>
        <v>2.95</v>
      </c>
      <c r="C214" s="38">
        <f>'LISTE APPRO-ZAGAYA'!D136</f>
        <v>0</v>
      </c>
      <c r="D214" s="12">
        <f>'LISTE APPRO-ZAGAYA'!E136</f>
        <v>0</v>
      </c>
      <c r="E214" s="22" t="e">
        <f>'LISTE APPRO-ZAGAYA'!#REF!</f>
        <v>#REF!</v>
      </c>
      <c r="F214" s="54" t="str">
        <f>'LISTE APPRO-ZAGAYA'!G136</f>
        <v>Smoke Garlic sausage</v>
      </c>
      <c r="G214" s="67">
        <f>'LISTE APPRO-ZAGAYA'!I136</f>
        <v>2.95</v>
      </c>
      <c r="H214" s="38">
        <f>'LISTE APPRO-ZAGAYA'!J136</f>
        <v>0</v>
      </c>
      <c r="I214" s="12">
        <f>'LISTE APPRO-ZAGAYA'!K136</f>
        <v>0</v>
      </c>
    </row>
    <row r="215" spans="1:9" ht="12" customHeight="1">
      <c r="A215" s="50" t="str">
        <f>'LISTE APPRO-ZAGAYA'!A137</f>
        <v xml:space="preserve">American bacon </v>
      </c>
      <c r="B215" s="88">
        <f>'LISTE APPRO-ZAGAYA'!C137</f>
        <v>4.5</v>
      </c>
      <c r="C215" s="38">
        <f>'LISTE APPRO-ZAGAYA'!D137</f>
        <v>0</v>
      </c>
      <c r="D215" s="12">
        <f>'LISTE APPRO-ZAGAYA'!E137</f>
        <v>0</v>
      </c>
      <c r="E215" s="13" t="e">
        <f>'LISTE APPRO-ZAGAYA'!#REF!</f>
        <v>#REF!</v>
      </c>
      <c r="F215" s="54" t="str">
        <f>'LISTE APPRO-ZAGAYA'!G137</f>
        <v xml:space="preserve">Dry porc sausage </v>
      </c>
      <c r="G215" s="67">
        <f>'LISTE APPRO-ZAGAYA'!I137</f>
        <v>7.3</v>
      </c>
      <c r="H215" s="38">
        <f>'LISTE APPRO-ZAGAYA'!J137</f>
        <v>0</v>
      </c>
      <c r="I215" s="12">
        <f>'LISTE APPRO-ZAGAYA'!K137</f>
        <v>0</v>
      </c>
    </row>
    <row r="216" spans="1:9" ht="12" customHeight="1">
      <c r="A216" s="50" t="str">
        <f>'LISTE APPRO-ZAGAYA'!A139</f>
        <v>Dry chorizo saussage</v>
      </c>
      <c r="B216" s="88">
        <f>'LISTE APPRO-ZAGAYA'!C139</f>
        <v>4.45</v>
      </c>
      <c r="C216" s="38">
        <f>'LISTE APPRO-ZAGAYA'!D139</f>
        <v>0</v>
      </c>
      <c r="D216" s="12">
        <f>'LISTE APPRO-ZAGAYA'!E139</f>
        <v>0</v>
      </c>
      <c r="E216" s="13" t="e">
        <f>'LISTE APPRO-ZAGAYA'!#REF!</f>
        <v>#REF!</v>
      </c>
      <c r="F216" s="54" t="str">
        <f>'LISTE APPRO-ZAGAYA'!G138</f>
        <v>Dry flute sausage</v>
      </c>
      <c r="G216" s="67">
        <f>'LISTE APPRO-ZAGAYA'!I138</f>
        <v>7.6</v>
      </c>
      <c r="H216" s="38">
        <f>'LISTE APPRO-ZAGAYA'!J138</f>
        <v>0</v>
      </c>
      <c r="I216" s="12">
        <f>'LISTE APPRO-ZAGAYA'!K138</f>
        <v>0</v>
      </c>
    </row>
    <row r="217" spans="1:9" ht="12" customHeight="1">
      <c r="A217" s="50" t="str">
        <f>'LISTE APPRO-ZAGAYA'!A140</f>
        <v>Ham vaccum</v>
      </c>
      <c r="B217" s="88">
        <f>'LISTE APPRO-ZAGAYA'!C140</f>
        <v>3.2</v>
      </c>
      <c r="C217" s="38">
        <f>'LISTE APPRO-ZAGAYA'!D140</f>
        <v>0</v>
      </c>
      <c r="D217" s="12">
        <f>'LISTE APPRO-ZAGAYA'!E140</f>
        <v>0</v>
      </c>
      <c r="E217" s="13" t="e">
        <f>'LISTE APPRO-ZAGAYA'!#REF!</f>
        <v>#REF!</v>
      </c>
      <c r="F217" s="54" t="str">
        <f>'LISTE APPRO-ZAGAYA'!G139</f>
        <v xml:space="preserve">Strasbourg sausages  </v>
      </c>
      <c r="G217" s="67">
        <f>'LISTE APPRO-ZAGAYA'!I139</f>
        <v>3</v>
      </c>
      <c r="H217" s="30">
        <f>'LISTE APPRO-ZAGAYA'!J139</f>
        <v>0</v>
      </c>
      <c r="I217" s="12">
        <f>'LISTE APPRO-ZAGAYA'!K139</f>
        <v>0</v>
      </c>
    </row>
    <row r="218" spans="1:9" ht="12" customHeight="1" thickBot="1">
      <c r="A218" s="50" t="str">
        <f>'LISTE APPRO-ZAGAYA'!G140</f>
        <v xml:space="preserve">Small smoked sausages </v>
      </c>
      <c r="B218" s="96">
        <f>'LISTE APPRO-ZAGAYA'!I140</f>
        <v>7.2</v>
      </c>
      <c r="C218" s="50">
        <f>'LISTE APPRO-ZAGAYA'!J140</f>
        <v>0</v>
      </c>
      <c r="D218" s="50">
        <f>'LISTE APPRO-ZAGAYA'!K140</f>
        <v>0</v>
      </c>
      <c r="E218" s="50" t="e">
        <f>'LISTE APPRO-ZAGAYA'!#REF!</f>
        <v>#REF!</v>
      </c>
      <c r="F218" s="50" t="str">
        <f>'LISTE APPRO-ZAGAYA'!A138</f>
        <v>Spicy chorizo  saussage</v>
      </c>
      <c r="G218" s="77">
        <f>'LISTE APPRO-ZAGAYA'!C138</f>
        <v>4.45</v>
      </c>
      <c r="H218" s="50">
        <f>'LISTE APPRO-ZAGAYA'!Q149</f>
        <v>0</v>
      </c>
      <c r="I218" s="50">
        <f>'LISTE APPRO-ZAGAYA'!R149</f>
        <v>0</v>
      </c>
    </row>
    <row r="219" spans="1:9" ht="12" customHeight="1" thickBot="1">
      <c r="A219" s="186" t="str">
        <f>'LISTE APPRO-ZAGAYA'!A258</f>
        <v>French Fries McCain "Just Au Four"     625 gr</v>
      </c>
      <c r="B219" s="187"/>
      <c r="C219" s="199">
        <f>'LISTE APPRO-ZAGAYA'!D258</f>
        <v>0</v>
      </c>
      <c r="D219" s="189">
        <f>'LISTE APPRO-ZAGAYA'!E258</f>
        <v>0</v>
      </c>
      <c r="E219" s="13" t="e">
        <f>'LISTE APPRO-ZAGAYA'!#REF!</f>
        <v>#REF!</v>
      </c>
      <c r="F219" s="186" t="str">
        <f>'LISTE APPRO-ZAGAYA'!G258</f>
        <v>Country mix</v>
      </c>
      <c r="G219" s="187"/>
      <c r="H219" s="199">
        <f>'LISTE APPRO-ZAGAYA'!J258</f>
        <v>0</v>
      </c>
      <c r="I219" s="189">
        <f>'LISTE APPRO-ZAGAYA'!K258</f>
        <v>0</v>
      </c>
    </row>
    <row r="220" spans="1:9" ht="12" customHeight="1">
      <c r="A220" s="50" t="str">
        <f>'LISTE APPRO-ZAGAYA'!A259</f>
        <v>Sliced onions</v>
      </c>
      <c r="B220" s="100">
        <f>'LISTE APPRO-ZAGAYA'!C259</f>
        <v>2.1</v>
      </c>
      <c r="C220" s="30">
        <f>'LISTE APPRO-ZAGAYA'!D259</f>
        <v>0</v>
      </c>
      <c r="D220" s="12">
        <f>'LISTE APPRO-ZAGAYA'!E259</f>
        <v>0</v>
      </c>
      <c r="E220" s="13" t="e">
        <f>'LISTE APPRO-ZAGAYA'!#REF!</f>
        <v>#REF!</v>
      </c>
      <c r="F220" s="54" t="str">
        <f>'LISTE APPRO-ZAGAYA'!G259</f>
        <v>Asiatic Mix</v>
      </c>
      <c r="G220" s="78">
        <f>'LISTE APPRO-ZAGAYA'!I259</f>
        <v>4.9000000000000004</v>
      </c>
      <c r="H220" s="30">
        <f>'LISTE APPRO-ZAGAYA'!J259</f>
        <v>0</v>
      </c>
      <c r="I220" s="12">
        <f>'LISTE APPRO-ZAGAYA'!K259</f>
        <v>0</v>
      </c>
    </row>
    <row r="221" spans="1:9" ht="12" customHeight="1">
      <c r="A221" s="50" t="str">
        <f>'LISTE APPRO-ZAGAYA'!A260</f>
        <v>String beans</v>
      </c>
      <c r="B221" s="100">
        <f>'LISTE APPRO-ZAGAYA'!C260</f>
        <v>2.5499999999999998</v>
      </c>
      <c r="C221" s="30">
        <f>'LISTE APPRO-ZAGAYA'!D260</f>
        <v>0</v>
      </c>
      <c r="D221" s="12">
        <f>'LISTE APPRO-ZAGAYA'!E260</f>
        <v>0</v>
      </c>
      <c r="E221" s="13" t="e">
        <f>'LISTE APPRO-ZAGAYA'!#REF!</f>
        <v>#REF!</v>
      </c>
      <c r="F221" s="54" t="str">
        <f>'LISTE APPRO-ZAGAYA'!G260</f>
        <v>Peas</v>
      </c>
      <c r="G221" s="78">
        <f>'LISTE APPRO-ZAGAYA'!I260</f>
        <v>2.5299999999999998</v>
      </c>
      <c r="H221" s="30">
        <f>'LISTE APPRO-ZAGAYA'!J260</f>
        <v>0</v>
      </c>
      <c r="I221" s="12">
        <f>'LISTE APPRO-ZAGAYA'!K260</f>
        <v>0</v>
      </c>
    </row>
    <row r="222" spans="1:9" ht="12" customHeight="1" thickBot="1">
      <c r="A222" s="206" t="e">
        <f>'LISTE APPRO-ZAGAYA'!#REF!</f>
        <v>#REF!</v>
      </c>
      <c r="B222" s="207"/>
      <c r="C222" s="152" t="e">
        <f>'LISTE APPRO-ZAGAYA'!#REF!</f>
        <v>#REF!</v>
      </c>
      <c r="D222" s="208" t="e">
        <f>'LISTE APPRO-ZAGAYA'!#REF!</f>
        <v>#REF!</v>
      </c>
      <c r="E222" s="50" t="e">
        <f>'LISTE APPRO-ZAGAYA'!#REF!</f>
        <v>#REF!</v>
      </c>
      <c r="F222" s="50" t="e">
        <f>'LISTE APPRO-ZAGAYA'!#REF!</f>
        <v>#REF!</v>
      </c>
      <c r="G222" s="77" t="e">
        <f>'LISTE APPRO-ZAGAYA'!#REF!</f>
        <v>#REF!</v>
      </c>
      <c r="H222" s="50" t="e">
        <f>'LISTE APPRO-ZAGAYA'!#REF!</f>
        <v>#REF!</v>
      </c>
      <c r="I222" s="50" t="e">
        <f>'LISTE APPRO-ZAGAYA'!#REF!</f>
        <v>#REF!</v>
      </c>
    </row>
    <row r="223" spans="1:9" ht="12" customHeight="1" thickBot="1">
      <c r="A223" s="186" t="str">
        <f>'LISTE APPRO-ZAGAYA'!A262</f>
        <v>Brocoli Daucy</v>
      </c>
      <c r="B223" s="187"/>
      <c r="C223" s="199">
        <f>'LISTE APPRO-ZAGAYA'!D262</f>
        <v>0</v>
      </c>
      <c r="D223" s="189">
        <f>'LISTE APPRO-ZAGAYA'!E262</f>
        <v>0</v>
      </c>
      <c r="E223" s="13" t="e">
        <f>'LISTE APPRO-ZAGAYA'!#REF!</f>
        <v>#REF!</v>
      </c>
      <c r="F223" s="186" t="e">
        <f>'LISTE APPRO-ZAGAYA'!#REF!</f>
        <v>#REF!</v>
      </c>
      <c r="G223" s="187"/>
      <c r="H223" s="199" t="e">
        <f>'LISTE APPRO-ZAGAYA'!#REF!</f>
        <v>#REF!</v>
      </c>
      <c r="I223" s="189" t="e">
        <f>'LISTE APPRO-ZAGAYA'!#REF!</f>
        <v>#REF!</v>
      </c>
    </row>
    <row r="224" spans="1:9" ht="12" customHeight="1">
      <c r="A224" s="50" t="e">
        <f>'LISTE APPRO-ZAGAYA'!#REF!</f>
        <v>#REF!</v>
      </c>
      <c r="B224" s="88" t="e">
        <f>'LISTE APPRO-ZAGAYA'!#REF!</f>
        <v>#REF!</v>
      </c>
      <c r="C224" s="30" t="e">
        <f>'LISTE APPRO-ZAGAYA'!#REF!</f>
        <v>#REF!</v>
      </c>
      <c r="D224" s="12" t="e">
        <f>'LISTE APPRO-ZAGAYA'!#REF!</f>
        <v>#REF!</v>
      </c>
      <c r="E224" s="20" t="e">
        <f>'LISTE APPRO-ZAGAYA'!#REF!</f>
        <v>#REF!</v>
      </c>
      <c r="F224" s="54" t="str">
        <f>'LISTE APPRO-ZAGAYA'!G263</f>
        <v>POULTRY - Frozen</v>
      </c>
      <c r="G224" s="78">
        <f>'LISTE APPRO-ZAGAYA'!I263</f>
        <v>0</v>
      </c>
      <c r="H224" s="30">
        <f>'LISTE APPRO-ZAGAYA'!J263</f>
        <v>0</v>
      </c>
      <c r="I224" s="12">
        <f>'LISTE APPRO-ZAGAYA'!K263</f>
        <v>0</v>
      </c>
    </row>
    <row r="225" spans="1:9" ht="12" customHeight="1" thickBot="1">
      <c r="A225" s="50" t="str">
        <f>'LISTE APPRO-ZAGAYA'!A263</f>
        <v>POULTRY - Frozen</v>
      </c>
      <c r="B225" s="96">
        <f>'LISTE APPRO-ZAGAYA'!C263</f>
        <v>0</v>
      </c>
      <c r="C225" s="50">
        <f>'LISTE APPRO-ZAGAYA'!D263</f>
        <v>0</v>
      </c>
      <c r="D225" s="50">
        <f>'LISTE APPRO-ZAGAYA'!E263</f>
        <v>0</v>
      </c>
      <c r="E225" s="50" t="e">
        <f>'LISTE APPRO-ZAGAYA'!#REF!</f>
        <v>#REF!</v>
      </c>
      <c r="F225" s="206" t="e">
        <f>'LISTE APPRO-ZAGAYA'!#REF!</f>
        <v>#REF!</v>
      </c>
      <c r="G225" s="207"/>
      <c r="H225" s="152" t="e">
        <f>'LISTE APPRO-ZAGAYA'!#REF!</f>
        <v>#REF!</v>
      </c>
      <c r="I225" s="208" t="e">
        <f>'LISTE APPRO-ZAGAYA'!#REF!</f>
        <v>#REF!</v>
      </c>
    </row>
    <row r="226" spans="1:9" ht="12" customHeight="1" thickBot="1">
      <c r="A226" s="186" t="str">
        <f>'LISTE APPRO-ZAGAYA'!A264</f>
        <v xml:space="preserve">Chicken drumsticks 1 kg  </v>
      </c>
      <c r="B226" s="187"/>
      <c r="C226" s="199">
        <f>'LISTE APPRO-ZAGAYA'!D264</f>
        <v>0</v>
      </c>
      <c r="D226" s="189">
        <f>'LISTE APPRO-ZAGAYA'!E264</f>
        <v>0</v>
      </c>
      <c r="E226" s="13" t="e">
        <f>'LISTE APPRO-ZAGAYA'!#REF!</f>
        <v>#REF!</v>
      </c>
      <c r="F226" s="186" t="str">
        <f>'LISTE APPRO-ZAGAYA'!G264</f>
        <v xml:space="preserve">Chicken leg ≃ 1    
 1 kg </v>
      </c>
      <c r="G226" s="187"/>
      <c r="H226" s="199">
        <f>'LISTE APPRO-ZAGAYA'!J264</f>
        <v>0</v>
      </c>
      <c r="I226" s="189">
        <f>'LISTE APPRO-ZAGAYA'!K264</f>
        <v>0</v>
      </c>
    </row>
    <row r="227" spans="1:9" ht="12" customHeight="1">
      <c r="A227" s="50" t="str">
        <f>'LISTE APPRO-ZAGAYA'!A265</f>
        <v xml:space="preserve">Chicken breast  1 kg </v>
      </c>
      <c r="B227" s="100">
        <f>'LISTE APPRO-ZAGAYA'!C265</f>
        <v>9.2200000000000006</v>
      </c>
      <c r="C227" s="30">
        <f>'LISTE APPRO-ZAGAYA'!D265</f>
        <v>0</v>
      </c>
      <c r="D227" s="12">
        <f>'LISTE APPRO-ZAGAYA'!E265</f>
        <v>0</v>
      </c>
      <c r="E227" s="21" t="e">
        <f>'LISTE APPRO-ZAGAYA'!#REF!</f>
        <v>#REF!</v>
      </c>
      <c r="F227" s="57" t="str">
        <f>'LISTE APPRO-ZAGAYA'!G266</f>
        <v xml:space="preserve">Duck breast ≃ 270 gr </v>
      </c>
      <c r="G227" s="86">
        <f>'LISTE APPRO-ZAGAYA'!I266</f>
        <v>5.64</v>
      </c>
      <c r="H227" s="42">
        <f>'LISTE APPRO-ZAGAYA'!J266</f>
        <v>0</v>
      </c>
      <c r="I227" s="15">
        <f>'LISTE APPRO-ZAGAYA'!K266</f>
        <v>0</v>
      </c>
    </row>
    <row r="228" spans="1:9" ht="12" customHeight="1">
      <c r="A228" s="50" t="str">
        <f>'LISTE APPRO-ZAGAYA'!A266</f>
        <v>Turkey escalope</v>
      </c>
      <c r="B228" s="100">
        <f>'LISTE APPRO-ZAGAYA'!C266</f>
        <v>15.8</v>
      </c>
      <c r="C228" s="30">
        <f>'LISTE APPRO-ZAGAYA'!D266</f>
        <v>0</v>
      </c>
      <c r="D228" s="12">
        <f>'LISTE APPRO-ZAGAYA'!E266</f>
        <v>0</v>
      </c>
      <c r="E228" s="21" t="e">
        <f>'LISTE APPRO-ZAGAYA'!#REF!</f>
        <v>#REF!</v>
      </c>
      <c r="F228" s="57" t="e">
        <f>'LISTE APPRO-ZAGAYA'!#REF!</f>
        <v>#REF!</v>
      </c>
      <c r="G228" s="86" t="e">
        <f>'LISTE APPRO-ZAGAYA'!#REF!</f>
        <v>#REF!</v>
      </c>
      <c r="H228" s="42" t="e">
        <f>'LISTE APPRO-ZAGAYA'!#REF!</f>
        <v>#REF!</v>
      </c>
      <c r="I228" s="15" t="e">
        <f>'LISTE APPRO-ZAGAYA'!#REF!</f>
        <v>#REF!</v>
      </c>
    </row>
    <row r="229" spans="1:9" ht="12" customHeight="1" thickBot="1">
      <c r="A229" s="50" t="e">
        <f>'LISTE APPRO-ZAGAYA'!#REF!</f>
        <v>#REF!</v>
      </c>
      <c r="B229" s="100"/>
      <c r="C229" s="30" t="e">
        <f>'LISTE APPRO-ZAGAYA'!#REF!</f>
        <v>#REF!</v>
      </c>
      <c r="D229" s="12" t="e">
        <f>'LISTE APPRO-ZAGAYA'!#REF!</f>
        <v>#REF!</v>
      </c>
      <c r="E229" s="21" t="e">
        <f>'LISTE APPRO-ZAGAYA'!#REF!</f>
        <v>#REF!</v>
      </c>
      <c r="F229" s="57" t="str">
        <f>'LISTE APPRO-ZAGAYA'!G267</f>
        <v>Chicken wings tex mex</v>
      </c>
      <c r="G229" s="86">
        <f>'LISTE APPRO-ZAGAYA'!I267</f>
        <v>9.8000000000000007</v>
      </c>
      <c r="H229" s="42">
        <f>'LISTE APPRO-ZAGAYA'!J267</f>
        <v>0</v>
      </c>
      <c r="I229" s="15">
        <f>'LISTE APPRO-ZAGAYA'!K267</f>
        <v>0</v>
      </c>
    </row>
    <row r="230" spans="1:9" ht="12" customHeight="1" thickBot="1">
      <c r="A230" s="186" t="e">
        <f>'LISTE APPRO-ZAGAYA'!#REF!</f>
        <v>#REF!</v>
      </c>
      <c r="B230" s="187"/>
      <c r="C230" s="199" t="e">
        <f>'LISTE APPRO-ZAGAYA'!#REF!</f>
        <v>#REF!</v>
      </c>
      <c r="D230" s="189" t="e">
        <f>'LISTE APPRO-ZAGAYA'!#REF!</f>
        <v>#REF!</v>
      </c>
      <c r="E230" s="13" t="e">
        <f>'LISTE APPRO-ZAGAYA'!#REF!</f>
        <v>#REF!</v>
      </c>
      <c r="F230" s="186" t="e">
        <f>'LISTE APPRO-ZAGAYA'!#REF!</f>
        <v>#REF!</v>
      </c>
      <c r="G230" s="187"/>
      <c r="H230" s="199" t="e">
        <f>'LISTE APPRO-ZAGAYA'!#REF!</f>
        <v>#REF!</v>
      </c>
      <c r="I230" s="189" t="e">
        <f>'LISTE APPRO-ZAGAYA'!#REF!</f>
        <v>#REF!</v>
      </c>
    </row>
    <row r="231" spans="1:9" ht="12" customHeight="1">
      <c r="A231" s="50" t="e">
        <f>'LISTE APPRO-ZAGAYA'!#REF!</f>
        <v>#REF!</v>
      </c>
      <c r="B231" s="88" t="e">
        <f>'LISTE APPRO-ZAGAYA'!#REF!</f>
        <v>#REF!</v>
      </c>
      <c r="C231" s="30" t="e">
        <f>'LISTE APPRO-ZAGAYA'!#REF!</f>
        <v>#REF!</v>
      </c>
      <c r="D231" s="12" t="e">
        <f>'LISTE APPRO-ZAGAYA'!#REF!</f>
        <v>#REF!</v>
      </c>
      <c r="E231" s="8" t="e">
        <f>'LISTE APPRO-ZAGAYA'!#REF!</f>
        <v>#REF!</v>
      </c>
      <c r="F231" s="54" t="str">
        <f>'LISTE APPRO-ZAGAYA'!G268</f>
        <v>BEEF - Frozen</v>
      </c>
      <c r="G231" s="67">
        <f>'LISTE APPRO-ZAGAYA'!I268</f>
        <v>0</v>
      </c>
      <c r="H231" s="30">
        <f>'LISTE APPRO-ZAGAYA'!J268</f>
        <v>0</v>
      </c>
      <c r="I231" s="12" t="e">
        <f>'LISTE APPRO-ZAGAYA'!#REF!</f>
        <v>#REF!</v>
      </c>
    </row>
    <row r="232" spans="1:9" ht="12" customHeight="1">
      <c r="A232" s="51" t="str">
        <f>'LISTE APPRO-ZAGAYA'!A268</f>
        <v>BEEF - Frozen</v>
      </c>
      <c r="B232" s="89">
        <f>'LISTE APPRO-ZAGAYA'!C268</f>
        <v>0</v>
      </c>
      <c r="C232" s="42">
        <f>'LISTE APPRO-ZAGAYA'!D268</f>
        <v>0</v>
      </c>
      <c r="D232" s="15">
        <f>'LISTE APPRO-ZAGAYA'!E268</f>
        <v>0</v>
      </c>
      <c r="E232" s="8" t="e">
        <f>'LISTE APPRO-ZAGAYA'!#REF!</f>
        <v>#REF!</v>
      </c>
      <c r="F232" s="20" t="str">
        <f>'LISTE APPRO-ZAGAYA'!G269</f>
        <v>Prime Rib  Eu ≃ 1,2 kg</v>
      </c>
      <c r="G232" s="70">
        <f>'LISTE APPRO-ZAGAYA'!I269</f>
        <v>32</v>
      </c>
      <c r="H232" s="28">
        <f>'LISTE APPRO-ZAGAYA'!J269</f>
        <v>0</v>
      </c>
      <c r="I232" s="20">
        <f>'LISTE APPRO-ZAGAYA'!K269</f>
        <v>0</v>
      </c>
    </row>
    <row r="233" spans="1:9" ht="12" customHeight="1" thickBot="1">
      <c r="A233" s="51" t="str">
        <f>'LISTE APPRO-ZAGAYA'!A269</f>
        <v>Ground beef steak</v>
      </c>
      <c r="B233" s="89">
        <f>'LISTE APPRO-ZAGAYA'!C269</f>
        <v>15.5</v>
      </c>
      <c r="C233" s="42">
        <f>'LISTE APPRO-ZAGAYA'!D269</f>
        <v>0</v>
      </c>
      <c r="D233" s="15">
        <f>'LISTE APPRO-ZAGAYA'!E269</f>
        <v>0</v>
      </c>
      <c r="E233" s="8" t="e">
        <f>'LISTE APPRO-ZAGAYA'!#REF!</f>
        <v>#REF!</v>
      </c>
      <c r="F233" s="20" t="e">
        <f>'LISTE APPRO-ZAGAYA'!#REF!</f>
        <v>#REF!</v>
      </c>
      <c r="G233" s="70"/>
      <c r="H233" s="28"/>
      <c r="I233" s="20"/>
    </row>
    <row r="234" spans="1:9" ht="12" customHeight="1" thickBot="1">
      <c r="A234" s="186" t="str">
        <f>'LISTE APPRO-ZAGAYA'!A270</f>
        <v>Entrecote from EU≃ 330 gr 36€/KG</v>
      </c>
      <c r="B234" s="187"/>
      <c r="C234" s="199">
        <f>'LISTE APPRO-ZAGAYA'!D270</f>
        <v>0</v>
      </c>
      <c r="D234" s="189">
        <f>'LISTE APPRO-ZAGAYA'!E270</f>
        <v>0</v>
      </c>
      <c r="E234" s="13" t="e">
        <f>'LISTE APPRO-ZAGAYA'!#REF!</f>
        <v>#REF!</v>
      </c>
      <c r="F234" s="186" t="str">
        <f>'LISTE APPRO-ZAGAYA'!A141</f>
        <v>Cured ham</v>
      </c>
      <c r="G234" s="187"/>
      <c r="H234" s="199"/>
      <c r="I234" s="189"/>
    </row>
    <row r="235" spans="1:9" ht="12" customHeight="1">
      <c r="A235" s="50" t="e">
        <f>'LISTE APPRO-ZAGAYA'!#REF!</f>
        <v>#REF!</v>
      </c>
      <c r="B235" s="100" t="e">
        <f>'LISTE APPRO-ZAGAYA'!#REF!</f>
        <v>#REF!</v>
      </c>
      <c r="C235" s="30" t="e">
        <f>'LISTE APPRO-ZAGAYA'!#REF!</f>
        <v>#REF!</v>
      </c>
      <c r="D235" s="12" t="e">
        <f>'LISTE APPRO-ZAGAYA'!#REF!</f>
        <v>#REF!</v>
      </c>
      <c r="E235" s="13" t="e">
        <f>'LISTE APPRO-ZAGAYA'!#REF!</f>
        <v>#REF!</v>
      </c>
      <c r="F235" s="54" t="str">
        <f>'LISTE APPRO-ZAGAYA'!A142</f>
        <v>FISH</v>
      </c>
      <c r="G235" s="67">
        <f>'LISTE APPRO-ZAGAYA'!C142</f>
        <v>0</v>
      </c>
      <c r="H235" s="38">
        <f>'LISTE APPRO-ZAGAYA'!D142</f>
        <v>0</v>
      </c>
      <c r="I235" s="12">
        <f>'LISTE APPRO-ZAGAYA'!E142</f>
        <v>0</v>
      </c>
    </row>
    <row r="236" spans="1:9" ht="12" customHeight="1">
      <c r="A236" s="50" t="str">
        <f>'LISTE APPRO-ZAGAYA'!A272</f>
        <v>Pork chop</v>
      </c>
      <c r="B236" s="100">
        <f>'LISTE APPRO-ZAGAYA'!C272</f>
        <v>10.65</v>
      </c>
      <c r="C236" s="30">
        <f>'LISTE APPRO-ZAGAYA'!D272</f>
        <v>0</v>
      </c>
      <c r="D236" s="12">
        <f>'LISTE APPRO-ZAGAYA'!E272</f>
        <v>0</v>
      </c>
      <c r="E236" s="13" t="e">
        <f>'LISTE APPRO-ZAGAYA'!#REF!</f>
        <v>#REF!</v>
      </c>
      <c r="F236" s="54" t="str">
        <f>'LISTE APPRO-ZAGAYA'!A143</f>
        <v xml:space="preserve">Smoked salmon </v>
      </c>
      <c r="G236" s="67">
        <f>'LISTE APPRO-ZAGAYA'!C143</f>
        <v>4.95</v>
      </c>
      <c r="H236" s="38">
        <f>'LISTE APPRO-ZAGAYA'!D143</f>
        <v>0</v>
      </c>
      <c r="I236" s="12">
        <f>'LISTE APPRO-ZAGAYA'!E143</f>
        <v>0</v>
      </c>
    </row>
    <row r="237" spans="1:9" ht="12" customHeight="1">
      <c r="A237" s="50" t="e">
        <f>'LISTE APPRO-ZAGAYA'!#REF!</f>
        <v>#REF!</v>
      </c>
      <c r="B237" s="100" t="e">
        <f>'LISTE APPRO-ZAGAYA'!#REF!</f>
        <v>#REF!</v>
      </c>
      <c r="C237" s="30" t="e">
        <f>'LISTE APPRO-ZAGAYA'!#REF!</f>
        <v>#REF!</v>
      </c>
      <c r="D237" s="12" t="e">
        <f>'LISTE APPRO-ZAGAYA'!#REF!</f>
        <v>#REF!</v>
      </c>
      <c r="E237" s="13" t="e">
        <f>'LISTE APPRO-ZAGAYA'!#REF!</f>
        <v>#REF!</v>
      </c>
      <c r="F237" s="54" t="str">
        <f>'LISTE APPRO-ZAGAYA'!G142</f>
        <v>FISH</v>
      </c>
      <c r="G237" s="67">
        <f>'LISTE APPRO-ZAGAYA'!I142</f>
        <v>0</v>
      </c>
      <c r="H237" s="38">
        <f>'LISTE APPRO-ZAGAYA'!J142</f>
        <v>0</v>
      </c>
      <c r="I237" s="12">
        <f>'LISTE APPRO-ZAGAYA'!K142</f>
        <v>0</v>
      </c>
    </row>
    <row r="238" spans="1:9" ht="12" customHeight="1">
      <c r="A238" s="10" t="str">
        <f>'LISTE APPRO-ZAGAYA'!G272</f>
        <v>Filet mignon ≃ 500 gr</v>
      </c>
      <c r="B238" s="99">
        <f>'LISTE APPRO-ZAGAYA'!I272</f>
        <v>8.25</v>
      </c>
      <c r="C238" s="28">
        <f>'LISTE APPRO-ZAGAYA'!J272</f>
        <v>0</v>
      </c>
      <c r="D238" s="13">
        <f>'LISTE APPRO-ZAGAYA'!K272</f>
        <v>0</v>
      </c>
      <c r="E238" s="20" t="e">
        <f>'LISTE APPRO-ZAGAYA'!#REF!</f>
        <v>#REF!</v>
      </c>
      <c r="F238" s="20" t="str">
        <f>'LISTE APPRO-ZAGAYA'!G279</f>
        <v xml:space="preserve">Dolphinfish steak ≃ 6 pcs </v>
      </c>
      <c r="G238" s="70"/>
      <c r="H238" s="28"/>
      <c r="I238" s="13"/>
    </row>
    <row r="239" spans="1:9" ht="13.5" thickBot="1">
      <c r="A239" s="122" t="str">
        <f>'LISTE APPRO-ZAGAYA'!A282</f>
        <v xml:space="preserve">Tuna steak ≃ 4 pcs </v>
      </c>
      <c r="B239" s="123"/>
      <c r="C239" s="124"/>
      <c r="D239" s="125"/>
      <c r="E239" s="160"/>
      <c r="F239" s="126"/>
      <c r="G239" s="79"/>
      <c r="H239" s="35"/>
      <c r="I239" s="47"/>
    </row>
    <row r="240" spans="1:9" ht="12" customHeight="1" thickBot="1">
      <c r="A240" s="201" t="e">
        <f>'LISTE APPRO-ZAGAYA'!#REF!</f>
        <v>#REF!</v>
      </c>
      <c r="B240" s="202"/>
      <c r="C240" s="203" t="e">
        <f>'LISTE APPRO-ZAGAYA'!#REF!</f>
        <v>#REF!</v>
      </c>
      <c r="D240" s="11" t="e">
        <f>'LISTE APPRO-ZAGAYA'!#REF!</f>
        <v>#REF!</v>
      </c>
      <c r="E240" s="13" t="e">
        <f>'LISTE APPRO-ZAGAYA'!#REF!</f>
        <v>#REF!</v>
      </c>
      <c r="F240" s="201" t="e">
        <f>'LISTE APPRO-ZAGAYA'!#REF!</f>
        <v>#REF!</v>
      </c>
      <c r="G240" s="202"/>
      <c r="H240" s="203" t="e">
        <f>'LISTE APPRO-ZAGAYA'!#REF!</f>
        <v>#REF!</v>
      </c>
      <c r="I240" s="61" t="e">
        <f>'LISTE APPRO-ZAGAYA'!#REF!</f>
        <v>#REF!</v>
      </c>
    </row>
    <row r="241" spans="1:12" ht="12" customHeight="1">
      <c r="A241" s="52" t="str">
        <f>'LISTE APPRO-ZAGAYA'!A285</f>
        <v>LOCAL ICE CREAM</v>
      </c>
      <c r="B241" s="200" t="str">
        <f>'LISTE APPRO-ZAGAYA'!C285</f>
        <v>Local !</v>
      </c>
      <c r="C241" s="108">
        <f>'LISTE APPRO-ZAGAYA'!D285</f>
        <v>0</v>
      </c>
      <c r="D241" s="13">
        <f>'LISTE APPRO-ZAGAYA'!E285</f>
        <v>0</v>
      </c>
      <c r="E241" s="13" t="e">
        <f>'LISTE APPRO-ZAGAYA'!#REF!</f>
        <v>#REF!</v>
      </c>
      <c r="F241" s="107" t="str">
        <f>'LISTE APPRO-ZAGAYA'!G285</f>
        <v>LOCAL ICE CREAM</v>
      </c>
      <c r="G241" s="204" t="e">
        <f>'[1]LISTE APPRO-ZAGAYA'!#REF!</f>
        <v>#REF!</v>
      </c>
      <c r="H241" s="108">
        <f>'LISTE APPRO-ZAGAYA'!J285</f>
        <v>0</v>
      </c>
      <c r="I241" s="47">
        <f>'LISTE APPRO-ZAGAYA'!K285</f>
        <v>0</v>
      </c>
    </row>
    <row r="242" spans="1:12" ht="12" customHeight="1">
      <c r="A242" s="53" t="str">
        <f>'LISTE APPRO-ZAGAYA'!A286</f>
        <v>Island Vanilla</v>
      </c>
      <c r="B242" s="101">
        <f>'LISTE APPRO-ZAGAYA'!C286</f>
        <v>5.75</v>
      </c>
      <c r="C242" s="30">
        <f>'LISTE APPRO-ZAGAYA'!D286</f>
        <v>0</v>
      </c>
      <c r="D242" s="13">
        <f>'LISTE APPRO-ZAGAYA'!E286</f>
        <v>0</v>
      </c>
      <c r="E242" s="13" t="e">
        <f>'LISTE APPRO-ZAGAYA'!#REF!</f>
        <v>#REF!</v>
      </c>
      <c r="F242" s="54" t="str">
        <f>'LISTE APPRO-ZAGAYA'!G286</f>
        <v>Super coconut</v>
      </c>
      <c r="G242" s="82" t="e">
        <f>'[1]LISTE APPRO-ZAGAYA'!#REF!</f>
        <v>#REF!</v>
      </c>
      <c r="H242" s="30">
        <f>'LISTE APPRO-ZAGAYA'!J286</f>
        <v>0</v>
      </c>
      <c r="I242" s="47">
        <f>'LISTE APPRO-ZAGAYA'!K286</f>
        <v>0</v>
      </c>
    </row>
    <row r="243" spans="1:12" ht="12" customHeight="1">
      <c r="A243" s="50" t="str">
        <f>'LISTE APPRO-ZAGAYA'!A287</f>
        <v>Lime</v>
      </c>
      <c r="B243" s="102">
        <f>'LISTE APPRO-ZAGAYA'!C287</f>
        <v>5.75</v>
      </c>
      <c r="C243" s="30">
        <f>'LISTE APPRO-ZAGAYA'!D287</f>
        <v>0</v>
      </c>
      <c r="D243" s="13">
        <f>'LISTE APPRO-ZAGAYA'!E287</f>
        <v>0</v>
      </c>
      <c r="E243" s="13" t="e">
        <f>'LISTE APPRO-ZAGAYA'!#REF!</f>
        <v>#REF!</v>
      </c>
      <c r="F243" s="54" t="str">
        <f>'LISTE APPRO-ZAGAYA'!G287</f>
        <v>Mango</v>
      </c>
      <c r="G243" s="85" t="e">
        <f>'[1]LISTE APPRO-ZAGAYA'!#REF!</f>
        <v>#REF!</v>
      </c>
      <c r="H243" s="39">
        <f>'LISTE APPRO-ZAGAYA'!J287</f>
        <v>0</v>
      </c>
      <c r="I243" s="47">
        <f>'LISTE APPRO-ZAGAYA'!K287</f>
        <v>0</v>
      </c>
      <c r="J243" s="4"/>
      <c r="K243" s="4"/>
      <c r="L243" s="4"/>
    </row>
    <row r="244" spans="1:12" ht="12" customHeight="1">
      <c r="A244" s="53" t="str">
        <f>'LISTE APPRO-ZAGAYA'!A288</f>
        <v>Pink Guava</v>
      </c>
      <c r="B244" s="101">
        <f>'LISTE APPRO-ZAGAYA'!C288</f>
        <v>5.75</v>
      </c>
      <c r="C244" s="39">
        <f>'LISTE APPRO-ZAGAYA'!D288</f>
        <v>0</v>
      </c>
      <c r="D244" s="8">
        <f>'LISTE APPRO-ZAGAYA'!E288</f>
        <v>0</v>
      </c>
      <c r="E244" s="13" t="e">
        <f>'LISTE APPRO-ZAGAYA'!#REF!</f>
        <v>#REF!</v>
      </c>
      <c r="F244" s="55" t="str">
        <f>'LISTE APPRO-ZAGAYA'!G288</f>
        <v>Passion fruit</v>
      </c>
      <c r="G244" s="77" t="e">
        <f>'[1]LISTE APPRO-ZAGAYA'!#REF!</f>
        <v>#REF!</v>
      </c>
      <c r="H244" s="39">
        <f>'LISTE APPRO-ZAGAYA'!J288</f>
        <v>0</v>
      </c>
      <c r="I244" s="47">
        <f>'LISTE APPRO-ZAGAYA'!K288</f>
        <v>0</v>
      </c>
      <c r="J244" s="4"/>
      <c r="K244" s="4"/>
      <c r="L244" s="4"/>
    </row>
    <row r="245" spans="1:12" ht="12" customHeight="1">
      <c r="A245" s="53" t="str">
        <f>'LISTE APPRO-ZAGAYA'!A289</f>
        <v>Rum/Grappe</v>
      </c>
      <c r="B245" s="101">
        <f>'LISTE APPRO-ZAGAYA'!C289</f>
        <v>5.75</v>
      </c>
      <c r="C245" s="39">
        <f>'LISTE APPRO-ZAGAYA'!D289</f>
        <v>0</v>
      </c>
      <c r="D245" s="13">
        <f>'LISTE APPRO-ZAGAYA'!E289</f>
        <v>0</v>
      </c>
      <c r="E245" s="13" t="e">
        <f>'LISTE APPRO-ZAGAYA'!#REF!</f>
        <v>#REF!</v>
      </c>
      <c r="F245" s="55" t="str">
        <f>'LISTE APPRO-ZAGAYA'!G289</f>
        <v>Chocolate</v>
      </c>
      <c r="G245" s="81" t="e">
        <f>'[1]LISTE APPRO-ZAGAYA'!#REF!</f>
        <v>#REF!</v>
      </c>
      <c r="H245" s="30">
        <f>'LISTE APPRO-ZAGAYA'!J289</f>
        <v>0</v>
      </c>
      <c r="I245" s="47">
        <f>'LISTE APPRO-ZAGAYA'!K289</f>
        <v>0</v>
      </c>
      <c r="J245" s="4"/>
      <c r="K245" s="4"/>
      <c r="L245" s="4"/>
    </row>
    <row r="246" spans="1:12" ht="12" customHeight="1">
      <c r="A246" s="53" t="str">
        <f>'LISTE APPRO-ZAGAYA'!A291</f>
        <v>VARIOUS FROZEN</v>
      </c>
      <c r="B246" s="101">
        <f>'LISTE APPRO-ZAGAYA'!C291</f>
        <v>0</v>
      </c>
      <c r="C246" s="39">
        <f>'LISTE APPRO-ZAGAYA'!D291</f>
        <v>0</v>
      </c>
      <c r="D246" s="13">
        <f>'LISTE APPRO-ZAGAYA'!E291</f>
        <v>0</v>
      </c>
      <c r="E246" s="13" t="e">
        <f>'LISTE APPRO-ZAGAYA'!#REF!</f>
        <v>#REF!</v>
      </c>
      <c r="F246" s="54" t="str">
        <f>'LISTE APPRO-ZAGAYA'!G291</f>
        <v>VARIOUS FROZEN</v>
      </c>
      <c r="G246" s="81" t="e">
        <f>'[1]LISTE APPRO-ZAGAYA'!#REF!</f>
        <v>#REF!</v>
      </c>
      <c r="H246" s="38">
        <f>'LISTE APPRO-ZAGAYA'!J291</f>
        <v>0</v>
      </c>
      <c r="I246" s="47">
        <f>'LISTE APPRO-ZAGAYA'!K291</f>
        <v>0</v>
      </c>
      <c r="J246" s="4"/>
      <c r="K246" s="4"/>
      <c r="L246" s="4"/>
    </row>
    <row r="247" spans="1:12" ht="12" customHeight="1">
      <c r="A247" s="50" t="str">
        <f>'LISTE APPRO-ZAGAYA'!A292</f>
        <v>Puff pastry frozen</v>
      </c>
      <c r="B247" s="102">
        <f>'LISTE APPRO-ZAGAYA'!C292</f>
        <v>2.25</v>
      </c>
      <c r="C247" s="38">
        <f>'LISTE APPRO-ZAGAYA'!D292</f>
        <v>0</v>
      </c>
      <c r="D247" s="13">
        <f>'LISTE APPRO-ZAGAYA'!E292</f>
        <v>0</v>
      </c>
      <c r="E247" s="13" t="e">
        <f>'LISTE APPRO-ZAGAYA'!#REF!</f>
        <v>#REF!</v>
      </c>
      <c r="F247" s="55" t="str">
        <f>'LISTE APPRO-ZAGAYA'!G292</f>
        <v>Crab stuffed (x4)</v>
      </c>
      <c r="G247" s="83" t="e">
        <f>'[1]LISTE APPRO-ZAGAYA'!#REF!</f>
        <v>#REF!</v>
      </c>
      <c r="H247" s="30">
        <f>'LISTE APPRO-ZAGAYA'!J292</f>
        <v>0</v>
      </c>
      <c r="I247" s="47" t="e">
        <f>'LISTE APPRO-ZAGAYA'!#REF!</f>
        <v>#REF!</v>
      </c>
      <c r="J247" s="4"/>
      <c r="K247" s="4"/>
      <c r="L247" s="4"/>
    </row>
    <row r="248" spans="1:12" ht="12" customHeight="1">
      <c r="A248" s="50" t="str">
        <f>'LISTE APPRO-ZAGAYA'!A294</f>
        <v xml:space="preserve">FRUITS &amp; VEGETABLES : Given market fluctuations, some prices may be revised </v>
      </c>
      <c r="B248" s="103">
        <f>'LISTE APPRO-ZAGAYA'!C294</f>
        <v>0</v>
      </c>
      <c r="C248" s="30">
        <f>'LISTE APPRO-ZAGAYA'!D294</f>
        <v>0</v>
      </c>
      <c r="D248" s="13">
        <f>'LISTE APPRO-ZAGAYA'!E294</f>
        <v>0</v>
      </c>
      <c r="E248" s="13" t="e">
        <f>'LISTE APPRO-ZAGAYA'!#REF!</f>
        <v>#REF!</v>
      </c>
      <c r="F248" s="54" t="e">
        <f>'LISTE APPRO-ZAGAYA'!#REF!</f>
        <v>#REF!</v>
      </c>
      <c r="G248" s="82" t="e">
        <f>'LISTE APPRO-ZAGAYA'!#REF!</f>
        <v>#REF!</v>
      </c>
      <c r="H248" s="30" t="e">
        <f>'LISTE APPRO-ZAGAYA'!#REF!</f>
        <v>#REF!</v>
      </c>
      <c r="I248" s="47" t="e">
        <f>'LISTE APPRO-ZAGAYA'!#REF!</f>
        <v>#REF!</v>
      </c>
      <c r="J248" s="4"/>
      <c r="K248" s="4"/>
      <c r="L248" s="4"/>
    </row>
    <row r="249" spans="1:12" ht="12" customHeight="1">
      <c r="A249" s="50" t="str">
        <f>'LISTE APPRO-ZAGAYA'!A295</f>
        <v>To order per peace or per kg</v>
      </c>
      <c r="B249" s="102" t="str">
        <f>'LISTE APPRO-ZAGAYA'!C295</f>
        <v>Price/Kg</v>
      </c>
      <c r="C249" s="30" t="str">
        <f>'LISTE APPRO-ZAGAYA'!D295</f>
        <v>Qty</v>
      </c>
      <c r="D249" s="13">
        <f>'LISTE APPRO-ZAGAYA'!E295</f>
        <v>0</v>
      </c>
      <c r="E249" s="13" t="e">
        <f>'LISTE APPRO-ZAGAYA'!#REF!</f>
        <v>#REF!</v>
      </c>
      <c r="F249" s="54" t="str">
        <f>'LISTE APPRO-ZAGAYA'!G295</f>
        <v>To order per peace or per kg</v>
      </c>
      <c r="G249" s="84" t="str">
        <f>'LISTE APPRO-ZAGAYA'!I295</f>
        <v>Price/Kg</v>
      </c>
      <c r="H249" s="30" t="str">
        <f>'LISTE APPRO-ZAGAYA'!J295</f>
        <v>Qty</v>
      </c>
      <c r="I249" s="47">
        <f>'LISTE APPRO-ZAGAYA'!K295</f>
        <v>0</v>
      </c>
      <c r="J249" s="4"/>
      <c r="K249" s="4"/>
      <c r="L249" s="4"/>
    </row>
    <row r="250" spans="1:12" ht="12" customHeight="1">
      <c r="A250" s="50" t="str">
        <f>'LISTE APPRO-ZAGAYA'!A296</f>
        <v>Pineapple (Pce ≃ 1,5kg)</v>
      </c>
      <c r="B250" s="102">
        <f>'LISTE APPRO-ZAGAYA'!C296</f>
        <v>4.5</v>
      </c>
      <c r="C250" s="30">
        <f>'LISTE APPRO-ZAGAYA'!D296</f>
        <v>0</v>
      </c>
      <c r="D250" s="13">
        <f>'LISTE APPRO-ZAGAYA'!E296</f>
        <v>0</v>
      </c>
      <c r="E250" s="13" t="e">
        <f>'LISTE APPRO-ZAGAYA'!#REF!</f>
        <v>#REF!</v>
      </c>
      <c r="F250" s="54" t="str">
        <f>'LISTE APPRO-ZAGAYA'!G296</f>
        <v>Banana Fruit</v>
      </c>
      <c r="G250" s="82">
        <f>'LISTE APPRO-ZAGAYA'!I296</f>
        <v>1.6</v>
      </c>
      <c r="H250" s="38">
        <f>'LISTE APPRO-ZAGAYA'!J296</f>
        <v>0</v>
      </c>
      <c r="I250" s="47">
        <f>'LISTE APPRO-ZAGAYA'!K296</f>
        <v>0</v>
      </c>
      <c r="J250" s="4"/>
      <c r="K250" s="161"/>
      <c r="L250" s="4"/>
    </row>
    <row r="251" spans="1:12" ht="12" customHeight="1">
      <c r="A251" s="50" t="str">
        <f>'LISTE APPRO-ZAGAYA'!A297</f>
        <v>Melon (Pce ≃ 1kg)</v>
      </c>
      <c r="B251" s="103">
        <f>'LISTE APPRO-ZAGAYA'!C297</f>
        <v>3.65</v>
      </c>
      <c r="C251" s="30">
        <f>'LISTE APPRO-ZAGAYA'!D297</f>
        <v>0</v>
      </c>
      <c r="D251" s="13">
        <f>'LISTE APPRO-ZAGAYA'!E297</f>
        <v>0</v>
      </c>
      <c r="E251" s="13" t="e">
        <f>'LISTE APPRO-ZAGAYA'!#REF!</f>
        <v>#REF!</v>
      </c>
      <c r="F251" s="55" t="str">
        <f>'LISTE APPRO-ZAGAYA'!G297</f>
        <v>Plantain banana</v>
      </c>
      <c r="G251" s="81">
        <f>'LISTE APPRO-ZAGAYA'!I297</f>
        <v>3.5</v>
      </c>
      <c r="H251" s="30">
        <f>'LISTE APPRO-ZAGAYA'!J297</f>
        <v>0</v>
      </c>
      <c r="I251" s="47">
        <f>'LISTE APPRO-ZAGAYA'!K297</f>
        <v>0</v>
      </c>
      <c r="J251" s="4"/>
      <c r="K251" s="4"/>
      <c r="L251" s="4"/>
    </row>
    <row r="252" spans="1:12" ht="12" customHeight="1">
      <c r="A252" s="50" t="str">
        <f>'LISTE APPRO-ZAGAYA'!A298</f>
        <v>Coconut</v>
      </c>
      <c r="B252" s="103">
        <f>'LISTE APPRO-ZAGAYA'!C298</f>
        <v>3</v>
      </c>
      <c r="C252" s="38">
        <f>'LISTE APPRO-ZAGAYA'!D298</f>
        <v>0</v>
      </c>
      <c r="D252" s="13">
        <f>'LISTE APPRO-ZAGAYA'!E298</f>
        <v>0</v>
      </c>
      <c r="E252" s="13" t="e">
        <f>'LISTE APPRO-ZAGAYA'!#REF!</f>
        <v>#REF!</v>
      </c>
      <c r="F252" s="54" t="str">
        <f>'LISTE APPRO-ZAGAYA'!G298</f>
        <v>Carot</v>
      </c>
      <c r="G252" s="84">
        <f>'LISTE APPRO-ZAGAYA'!I298</f>
        <v>2.0499999999999998</v>
      </c>
      <c r="H252" s="30">
        <f>'LISTE APPRO-ZAGAYA'!J298</f>
        <v>0</v>
      </c>
      <c r="I252" s="47">
        <f>'LISTE APPRO-ZAGAYA'!K298</f>
        <v>0</v>
      </c>
      <c r="J252" s="162"/>
      <c r="K252" s="161"/>
      <c r="L252" s="4"/>
    </row>
    <row r="253" spans="1:12" ht="12" customHeight="1" thickBot="1">
      <c r="A253" s="53" t="str">
        <f>'LISTE APPRO-ZAGAYA'!A299</f>
        <v>Grapefruit</v>
      </c>
      <c r="B253" s="101">
        <f>'LISTE APPRO-ZAGAYA'!C299</f>
        <v>3.8</v>
      </c>
      <c r="C253" s="38">
        <f>'LISTE APPRO-ZAGAYA'!D299</f>
        <v>0</v>
      </c>
      <c r="D253" s="13">
        <f>'LISTE APPRO-ZAGAYA'!E299</f>
        <v>0</v>
      </c>
      <c r="E253" s="13" t="e">
        <f>'LISTE APPRO-ZAGAYA'!#REF!</f>
        <v>#REF!</v>
      </c>
      <c r="F253" s="55" t="str">
        <f>'LISTE APPRO-ZAGAYA'!G299</f>
        <v>Celery</v>
      </c>
      <c r="G253" s="81">
        <f>'LISTE APPRO-ZAGAYA'!I299</f>
        <v>3</v>
      </c>
      <c r="H253" s="39">
        <f>'LISTE APPRO-ZAGAYA'!J299</f>
        <v>0</v>
      </c>
      <c r="I253" s="47">
        <f>'LISTE APPRO-ZAGAYA'!K299</f>
        <v>0</v>
      </c>
      <c r="J253" s="4"/>
      <c r="K253" s="4"/>
      <c r="L253" s="4"/>
    </row>
    <row r="254" spans="1:12" ht="12" customHeight="1" thickBot="1">
      <c r="A254" s="201" t="str">
        <f>'LISTE APPRO-ZAGAYA'!A293</f>
        <v>Shortcrust pastry frozen</v>
      </c>
      <c r="B254" s="202">
        <f>'LISTE APPRO-ZAGAYA'!C293</f>
        <v>2.1</v>
      </c>
      <c r="C254" s="203">
        <f>'LISTE APPRO-ZAGAYA'!D293</f>
        <v>0</v>
      </c>
      <c r="D254" s="11">
        <f>'LISTE APPRO-ZAGAYA'!E293</f>
        <v>0</v>
      </c>
      <c r="E254" s="13" t="e">
        <f>'LISTE APPRO-ZAGAYA'!#REF!</f>
        <v>#REF!</v>
      </c>
      <c r="F254" s="201" t="str">
        <f>'LISTE APPRO-ZAGAYA'!G293</f>
        <v>Paste for "accras"</v>
      </c>
      <c r="G254" s="202">
        <f>'LISTE APPRO-ZAGAYA'!I293</f>
        <v>5</v>
      </c>
      <c r="H254" s="203">
        <f>'LISTE APPRO-ZAGAYA'!J293</f>
        <v>0</v>
      </c>
      <c r="I254" s="61" t="e">
        <f>'LISTE APPRO-ZAGAYA'!#REF!</f>
        <v>#REF!</v>
      </c>
    </row>
    <row r="255" spans="1:12" ht="12" customHeight="1">
      <c r="A255" s="50" t="str">
        <f>'LISTE APPRO-ZAGAYA'!A300</f>
        <v>Papaja (vegetable)</v>
      </c>
      <c r="B255" s="102">
        <f>'LISTE APPRO-ZAGAYA'!C300</f>
        <v>4.92</v>
      </c>
      <c r="C255" s="38">
        <f>'LISTE APPRO-ZAGAYA'!D300</f>
        <v>0</v>
      </c>
      <c r="D255" s="13">
        <f>'LISTE APPRO-ZAGAYA'!E300</f>
        <v>0</v>
      </c>
      <c r="E255" s="13" t="e">
        <f>'LISTE APPRO-ZAGAYA'!#REF!</f>
        <v>#REF!</v>
      </c>
      <c r="F255" s="54" t="str">
        <f>'LISTE APPRO-ZAGAYA'!G300</f>
        <v>Lemon</v>
      </c>
      <c r="G255" s="82">
        <f>'LISTE APPRO-ZAGAYA'!I300</f>
        <v>5.5</v>
      </c>
      <c r="H255" s="39">
        <f>'LISTE APPRO-ZAGAYA'!J300</f>
        <v>0</v>
      </c>
      <c r="I255" s="47">
        <f>'LISTE APPRO-ZAGAYA'!K300</f>
        <v>0</v>
      </c>
      <c r="J255" s="4"/>
      <c r="K255" s="4"/>
      <c r="L255" s="4"/>
    </row>
    <row r="256" spans="1:12" ht="12" customHeight="1">
      <c r="A256" s="53" t="str">
        <f>'LISTE APPRO-ZAGAYA'!A301</f>
        <v>Watermelon (Pce ≃ 5kg)</v>
      </c>
      <c r="B256" s="101">
        <f>'LISTE APPRO-ZAGAYA'!C301</f>
        <v>25</v>
      </c>
      <c r="C256" s="39">
        <f>'LISTE APPRO-ZAGAYA'!D301</f>
        <v>0</v>
      </c>
      <c r="D256" s="13">
        <f>'LISTE APPRO-ZAGAYA'!E301</f>
        <v>0</v>
      </c>
      <c r="E256" s="13" t="e">
        <f>'LISTE APPRO-ZAGAYA'!#REF!</f>
        <v>#REF!</v>
      </c>
      <c r="F256" s="54" t="str">
        <f>'LISTE APPRO-ZAGAYA'!G301</f>
        <v>Lime</v>
      </c>
      <c r="G256" s="85">
        <f>'LISTE APPRO-ZAGAYA'!I301</f>
        <v>4.22</v>
      </c>
      <c r="H256" s="39">
        <f>'LISTE APPRO-ZAGAYA'!J301</f>
        <v>0</v>
      </c>
      <c r="I256" s="47">
        <f>'LISTE APPRO-ZAGAYA'!K301</f>
        <v>0</v>
      </c>
      <c r="J256" s="4"/>
      <c r="K256" s="161"/>
      <c r="L256" s="4"/>
    </row>
    <row r="257" spans="1:12" ht="12" customHeight="1">
      <c r="A257" s="53" t="str">
        <f>'LISTE APPRO-ZAGAYA'!A302</f>
        <v>Ginger</v>
      </c>
      <c r="B257" s="101">
        <f>'LISTE APPRO-ZAGAYA'!C302</f>
        <v>1.65</v>
      </c>
      <c r="C257" s="39">
        <f>'LISTE APPRO-ZAGAYA'!D302</f>
        <v>0</v>
      </c>
      <c r="D257" s="13">
        <f>'LISTE APPRO-ZAGAYA'!E302</f>
        <v>0</v>
      </c>
      <c r="E257" s="13" t="e">
        <f>'LISTE APPRO-ZAGAYA'!#REF!</f>
        <v>#REF!</v>
      </c>
      <c r="F257" s="54" t="str">
        <f>'LISTE APPRO-ZAGAYA'!G302</f>
        <v>Tangerine</v>
      </c>
      <c r="G257" s="85">
        <f>'LISTE APPRO-ZAGAYA'!I302</f>
        <v>5.41</v>
      </c>
      <c r="H257" s="39">
        <f>'LISTE APPRO-ZAGAYA'!J302</f>
        <v>0</v>
      </c>
      <c r="I257" s="47">
        <f>'LISTE APPRO-ZAGAYA'!K302</f>
        <v>0</v>
      </c>
      <c r="J257" s="4"/>
      <c r="K257" s="161"/>
      <c r="L257" s="4"/>
    </row>
    <row r="258" spans="1:12" ht="12" customHeight="1">
      <c r="A258" s="53" t="str">
        <f>'LISTE APPRO-ZAGAYA'!A303</f>
        <v>To order per peace / bunch</v>
      </c>
      <c r="B258" s="101" t="str">
        <f>'LISTE APPRO-ZAGAYA'!C303</f>
        <v>Price/Kg</v>
      </c>
      <c r="C258" s="39" t="str">
        <f>'LISTE APPRO-ZAGAYA'!D303</f>
        <v>Qty</v>
      </c>
      <c r="D258" s="13">
        <f>'LISTE APPRO-ZAGAYA'!E303</f>
        <v>0</v>
      </c>
      <c r="E258" s="13" t="e">
        <f>'LISTE APPRO-ZAGAYA'!#REF!</f>
        <v>#REF!</v>
      </c>
      <c r="F258" s="54" t="str">
        <f>'LISTE APPRO-ZAGAYA'!G303</f>
        <v>To order per kg</v>
      </c>
      <c r="G258" s="85" t="str">
        <f>'LISTE APPRO-ZAGAYA'!I303</f>
        <v>Price/Kg</v>
      </c>
      <c r="H258" s="39" t="str">
        <f>'LISTE APPRO-ZAGAYA'!J303</f>
        <v>Qty</v>
      </c>
      <c r="I258" s="47">
        <f>'LISTE APPRO-ZAGAYA'!K303</f>
        <v>0</v>
      </c>
      <c r="J258" s="4"/>
      <c r="K258" s="161"/>
      <c r="L258" s="4"/>
    </row>
    <row r="259" spans="1:12" ht="12" customHeight="1">
      <c r="A259" s="53" t="str">
        <f>'LISTE APPRO-ZAGAYA'!A304</f>
        <v xml:space="preserve">Mango - MA    </v>
      </c>
      <c r="B259" s="101">
        <f>'LISTE APPRO-ZAGAYA'!C304</f>
        <v>4.3</v>
      </c>
      <c r="C259" s="39">
        <f>'LISTE APPRO-ZAGAYA'!D304</f>
        <v>0</v>
      </c>
      <c r="D259" s="13">
        <f>'LISTE APPRO-ZAGAYA'!E304</f>
        <v>0</v>
      </c>
      <c r="E259" s="13" t="e">
        <f>'LISTE APPRO-ZAGAYA'!#REF!</f>
        <v>#REF!</v>
      </c>
      <c r="F259" s="54" t="str">
        <f>'LISTE APPRO-ZAGAYA'!G304</f>
        <v>Cucumber</v>
      </c>
      <c r="G259" s="85">
        <f>'LISTE APPRO-ZAGAYA'!I304</f>
        <v>3.25</v>
      </c>
      <c r="H259" s="39">
        <f>'LISTE APPRO-ZAGAYA'!J304</f>
        <v>0</v>
      </c>
      <c r="I259" s="47">
        <f>'LISTE APPRO-ZAGAYA'!K304</f>
        <v>0</v>
      </c>
      <c r="J259" s="4"/>
      <c r="K259" s="161"/>
      <c r="L259" s="4"/>
    </row>
    <row r="260" spans="1:12" ht="12" customHeight="1">
      <c r="A260" s="53" t="str">
        <f>'LISTE APPRO-ZAGAYA'!A305</f>
        <v xml:space="preserve">Garlic  - ES/FR </v>
      </c>
      <c r="B260" s="101" t="str">
        <f>'LISTE APPRO-ZAGAYA'!B305</f>
        <v>Bulb</v>
      </c>
      <c r="C260" s="39">
        <f>'LISTE APPRO-ZAGAYA'!D305</f>
        <v>0</v>
      </c>
      <c r="D260" s="13">
        <f>'LISTE APPRO-ZAGAYA'!E305</f>
        <v>0</v>
      </c>
      <c r="E260" s="13" t="e">
        <f>'LISTE APPRO-ZAGAYA'!#REF!</f>
        <v>#REF!</v>
      </c>
      <c r="F260" s="54" t="str">
        <f>'LISTE APPRO-ZAGAYA'!G305</f>
        <v>Zucchini</v>
      </c>
      <c r="G260" s="85">
        <f>'LISTE APPRO-ZAGAYA'!I305</f>
        <v>4</v>
      </c>
      <c r="H260" s="39">
        <f>'LISTE APPRO-ZAGAYA'!J305</f>
        <v>0</v>
      </c>
      <c r="I260" s="47">
        <f>'LISTE APPRO-ZAGAYA'!K305</f>
        <v>0</v>
      </c>
      <c r="J260" s="4"/>
      <c r="K260" s="161"/>
      <c r="L260" s="4"/>
    </row>
    <row r="261" spans="1:12" ht="12" customHeight="1">
      <c r="A261" s="53" t="str">
        <f>'LISTE APPRO-ZAGAYA'!A306</f>
        <v xml:space="preserve">Avocado - MA/Rd  (6 to 8€/kg)     </v>
      </c>
      <c r="B261" s="101">
        <f>'LISTE APPRO-ZAGAYA'!C306</f>
        <v>5.2</v>
      </c>
      <c r="C261" s="39">
        <f>'LISTE APPRO-ZAGAYA'!D306</f>
        <v>0</v>
      </c>
      <c r="D261" s="13">
        <f>'LISTE APPRO-ZAGAYA'!E306</f>
        <v>0</v>
      </c>
      <c r="E261" s="13" t="e">
        <f>'LISTE APPRO-ZAGAYA'!#REF!</f>
        <v>#REF!</v>
      </c>
      <c r="F261" s="54" t="str">
        <f>'LISTE APPRO-ZAGAYA'!G306</f>
        <v xml:space="preserve">Creole Dachine </v>
      </c>
      <c r="G261" s="85">
        <f>'LISTE APPRO-ZAGAYA'!I306</f>
        <v>4.5</v>
      </c>
      <c r="H261" s="39">
        <f>'LISTE APPRO-ZAGAYA'!J306</f>
        <v>0</v>
      </c>
      <c r="I261" s="47">
        <f>'LISTE APPRO-ZAGAYA'!K306</f>
        <v>0</v>
      </c>
      <c r="J261" s="4"/>
      <c r="K261" s="161"/>
      <c r="L261" s="4"/>
    </row>
    <row r="262" spans="1:12" ht="12" customHeight="1">
      <c r="A262" s="53" t="str">
        <f>'LISTE APPRO-ZAGAYA'!A307</f>
        <v>Basil - MA (per bunch)</v>
      </c>
      <c r="B262" s="101">
        <f>'LISTE APPRO-ZAGAYA'!C307</f>
        <v>3.4</v>
      </c>
      <c r="C262" s="39">
        <f>'LISTE APPRO-ZAGAYA'!D307</f>
        <v>0</v>
      </c>
      <c r="D262" s="13">
        <f>'LISTE APPRO-ZAGAYA'!E307</f>
        <v>0</v>
      </c>
      <c r="E262" s="13" t="e">
        <f>'LISTE APPRO-ZAGAYA'!#REF!</f>
        <v>#REF!</v>
      </c>
      <c r="F262" s="54" t="str">
        <f>'LISTE APPRO-ZAGAYA'!G307</f>
        <v>Shallot</v>
      </c>
      <c r="G262" s="85">
        <f>'LISTE APPRO-ZAGAYA'!I307</f>
        <v>5.5</v>
      </c>
      <c r="H262" s="39">
        <f>'LISTE APPRO-ZAGAYA'!J307</f>
        <v>0</v>
      </c>
      <c r="I262" s="47">
        <f>'LISTE APPRO-ZAGAYA'!K307</f>
        <v>0</v>
      </c>
      <c r="J262" s="4"/>
      <c r="K262" s="161"/>
      <c r="L262" s="4"/>
    </row>
    <row r="263" spans="1:12" ht="12" customHeight="1">
      <c r="A263" s="53" t="str">
        <f>'LISTE APPRO-ZAGAYA'!A308</f>
        <v>White gabbage - FR/Hol  (≃1,3 kg)</v>
      </c>
      <c r="B263" s="101">
        <f>'LISTE APPRO-ZAGAYA'!C308</f>
        <v>2.61</v>
      </c>
      <c r="C263" s="39">
        <f>'LISTE APPRO-ZAGAYA'!D308</f>
        <v>0</v>
      </c>
      <c r="D263" s="13">
        <f>'LISTE APPRO-ZAGAYA'!E308</f>
        <v>0</v>
      </c>
      <c r="E263" s="13" t="e">
        <f>'LISTE APPRO-ZAGAYA'!#REF!</f>
        <v>#REF!</v>
      </c>
      <c r="F263" s="54" t="str">
        <f>'LISTE APPRO-ZAGAYA'!G308</f>
        <v>Endives</v>
      </c>
      <c r="G263" s="85">
        <f>'LISTE APPRO-ZAGAYA'!I308</f>
        <v>5.5</v>
      </c>
      <c r="H263" s="39">
        <f>'LISTE APPRO-ZAGAYA'!J308</f>
        <v>0</v>
      </c>
      <c r="I263" s="47">
        <f>'LISTE APPRO-ZAGAYA'!K308</f>
        <v>0</v>
      </c>
      <c r="J263" s="4"/>
      <c r="K263" s="161"/>
      <c r="L263" s="4"/>
    </row>
    <row r="264" spans="1:12" ht="12" customHeight="1">
      <c r="A264" s="50" t="str">
        <f>'LISTE APPRO-ZAGAYA'!A309</f>
        <v>Red gabbage FR/Hol (≃1,3 kg)</v>
      </c>
      <c r="B264" s="102">
        <f>'LISTE APPRO-ZAGAYA'!C309</f>
        <v>2.61</v>
      </c>
      <c r="C264" s="39">
        <f>'LISTE APPRO-ZAGAYA'!D309</f>
        <v>0</v>
      </c>
      <c r="D264" s="13">
        <f>'LISTE APPRO-ZAGAYA'!E309</f>
        <v>0</v>
      </c>
      <c r="E264" s="49" t="e">
        <f>'LISTE APPRO-ZAGAYA'!#REF!</f>
        <v>#REF!</v>
      </c>
      <c r="F264" s="55" t="str">
        <f>'LISTE APPRO-ZAGAYA'!G309</f>
        <v>Passion fruit "Maracudja"</v>
      </c>
      <c r="G264" s="83">
        <f>'LISTE APPRO-ZAGAYA'!I309</f>
        <v>6.5</v>
      </c>
      <c r="H264" s="39">
        <f>'LISTE APPRO-ZAGAYA'!J309</f>
        <v>0</v>
      </c>
      <c r="I264" s="47">
        <f>'LISTE APPRO-ZAGAYA'!K309</f>
        <v>0</v>
      </c>
      <c r="J264" s="4"/>
      <c r="K264" s="4"/>
      <c r="L264" s="4"/>
    </row>
    <row r="265" spans="1:12" ht="12" customHeight="1">
      <c r="A265" s="50" t="str">
        <f>'LISTE APPRO-ZAGAYA'!A310</f>
        <v>Chinese gabbage -HOL (≃1,4 kg)</v>
      </c>
      <c r="B265" s="102">
        <f>'LISTE APPRO-ZAGAYA'!C310</f>
        <v>5.4</v>
      </c>
      <c r="C265" s="39">
        <f>'LISTE APPRO-ZAGAYA'!D310</f>
        <v>0</v>
      </c>
      <c r="D265" s="13">
        <f>'LISTE APPRO-ZAGAYA'!E310</f>
        <v>0</v>
      </c>
      <c r="E265" s="13" t="e">
        <f>'LISTE APPRO-ZAGAYA'!#REF!</f>
        <v>#REF!</v>
      </c>
      <c r="F265" s="55" t="str">
        <f>'LISTE APPRO-ZAGAYA'!G310</f>
        <v>Igname</v>
      </c>
      <c r="G265" s="83">
        <f>'LISTE APPRO-ZAGAYA'!I310</f>
        <v>3.06</v>
      </c>
      <c r="H265" s="39">
        <f>'LISTE APPRO-ZAGAYA'!J310</f>
        <v>0</v>
      </c>
      <c r="I265" s="47">
        <f>'LISTE APPRO-ZAGAYA'!K310</f>
        <v>0</v>
      </c>
      <c r="J265" s="4"/>
      <c r="K265" s="4"/>
      <c r="L265" s="4"/>
    </row>
    <row r="266" spans="1:12" ht="12" customHeight="1">
      <c r="A266" s="53" t="str">
        <f>'LISTE APPRO-ZAGAYA'!A317</f>
        <v xml:space="preserve">Cives - MA    </v>
      </c>
      <c r="B266" s="101" t="str">
        <f>'LISTE APPRO-ZAGAYA'!B317</f>
        <v>Bunch</v>
      </c>
      <c r="C266" s="39">
        <f>'LISTE APPRO-ZAGAYA'!D317</f>
        <v>0</v>
      </c>
      <c r="D266" s="13">
        <f>'LISTE APPRO-ZAGAYA'!E317</f>
        <v>0</v>
      </c>
      <c r="E266" s="13" t="e">
        <f>'LISTE APPRO-ZAGAYA'!#REF!</f>
        <v>#REF!</v>
      </c>
      <c r="F266" s="50" t="str">
        <f>'LISTE APPRO-ZAGAYA'!G311</f>
        <v>Onion</v>
      </c>
      <c r="G266" s="102">
        <f>'LISTE APPRO-ZAGAYA'!I311</f>
        <v>1.75</v>
      </c>
      <c r="H266" s="39">
        <f>'LISTE APPRO-ZAGAYA'!J311</f>
        <v>0</v>
      </c>
      <c r="I266" s="47">
        <f>'LISTE APPRO-ZAGAYA'!K311</f>
        <v>0</v>
      </c>
      <c r="J266" s="4"/>
      <c r="K266" s="4"/>
      <c r="L266" s="4"/>
    </row>
    <row r="267" spans="1:12" ht="12" customHeight="1" thickBot="1">
      <c r="A267" s="50" t="str">
        <f>'LISTE APPRO-ZAGAYA'!A315</f>
        <v>Coriander - MA/Import</v>
      </c>
      <c r="B267" s="102">
        <f>'LISTE APPRO-ZAGAYA'!C315</f>
        <v>3.5</v>
      </c>
      <c r="C267" s="30">
        <f>'LISTE APPRO-ZAGAYA'!D315</f>
        <v>0</v>
      </c>
      <c r="D267" s="13">
        <f>'LISTE APPRO-ZAGAYA'!E315</f>
        <v>0</v>
      </c>
      <c r="E267" s="13" t="e">
        <f>'LISTE APPRO-ZAGAYA'!#REF!</f>
        <v>#REF!</v>
      </c>
      <c r="F267" s="53" t="str">
        <f>'LISTE APPRO-ZAGAYA'!G312</f>
        <v>Orange</v>
      </c>
      <c r="G267" s="101">
        <f>'LISTE APPRO-ZAGAYA'!I312</f>
        <v>3.2</v>
      </c>
      <c r="H267" s="39">
        <f>'LISTE APPRO-ZAGAYA'!J312</f>
        <v>0</v>
      </c>
      <c r="I267" s="47">
        <f>'LISTE APPRO-ZAGAYA'!K312</f>
        <v>0</v>
      </c>
      <c r="J267" s="4"/>
      <c r="K267" s="4"/>
      <c r="L267" s="4"/>
    </row>
    <row r="268" spans="1:12" ht="12" customHeight="1" thickBot="1">
      <c r="A268" s="186" t="e">
        <f>'LISTE APPRO-ZAGAYA'!#REF!</f>
        <v>#REF!</v>
      </c>
      <c r="B268" s="187"/>
      <c r="C268" s="199"/>
      <c r="D268" s="189"/>
      <c r="E268" s="13" t="e">
        <f>'LISTE APPRO-ZAGAYA'!#REF!</f>
        <v>#REF!</v>
      </c>
      <c r="F268" s="186" t="str">
        <f>'LISTE APPRO-ZAGAYA'!G314</f>
        <v>Golden apple</v>
      </c>
      <c r="G268" s="187"/>
      <c r="H268" s="199"/>
      <c r="I268" s="189"/>
    </row>
    <row r="269" spans="1:12" ht="12" customHeight="1">
      <c r="A269" s="50" t="str">
        <f>'LISTE APPRO-ZAGAYA'!A313</f>
        <v>Mint - MA</v>
      </c>
      <c r="B269" s="88">
        <f>'LISTE APPRO-ZAGAYA'!C313</f>
        <v>2.99</v>
      </c>
      <c r="C269" s="30">
        <f>'LISTE APPRO-ZAGAYA'!D313</f>
        <v>0</v>
      </c>
      <c r="D269" s="12">
        <f>'LISTE APPRO-ZAGAYA'!E313</f>
        <v>0</v>
      </c>
      <c r="E269" s="13" t="e">
        <f>'LISTE APPRO-ZAGAYA'!#REF!</f>
        <v>#REF!</v>
      </c>
      <c r="F269" s="54" t="str">
        <f>'LISTE APPRO-ZAGAYA'!A214</f>
        <v xml:space="preserve">Onions in vinegar </v>
      </c>
      <c r="G269" s="67">
        <f>'LISTE APPRO-ZAGAYA'!C214</f>
        <v>1.31</v>
      </c>
      <c r="H269" s="30">
        <f>'LISTE APPRO-ZAGAYA'!D214</f>
        <v>0</v>
      </c>
      <c r="I269" s="12">
        <f>'LISTE APPRO-ZAGAYA'!E214</f>
        <v>0</v>
      </c>
      <c r="J269" s="4"/>
      <c r="K269" s="4"/>
      <c r="L269" s="4"/>
    </row>
    <row r="270" spans="1:12" ht="12" customHeight="1">
      <c r="A270" s="50" t="str">
        <f>'LISTE APPRO-ZAGAYA'!A312</f>
        <v>Local "punpkin" (≃1 kg)</v>
      </c>
      <c r="B270" s="88">
        <f>'LISTE APPRO-ZAGAYA'!C312</f>
        <v>4.7</v>
      </c>
      <c r="C270" s="30">
        <f>'LISTE APPRO-ZAGAYA'!D312</f>
        <v>0</v>
      </c>
      <c r="D270" s="12">
        <f>'LISTE APPRO-ZAGAYA'!E312</f>
        <v>0</v>
      </c>
      <c r="E270" s="13" t="e">
        <f>'LISTE APPRO-ZAGAYA'!#REF!</f>
        <v>#REF!</v>
      </c>
      <c r="F270" s="54" t="str">
        <f>'LISTE APPRO-ZAGAYA'!A216</f>
        <v xml:space="preserve">Black "greek" olives </v>
      </c>
      <c r="G270" s="67">
        <f>'LISTE APPRO-ZAGAYA'!C216</f>
        <v>2.7</v>
      </c>
      <c r="H270" s="30">
        <f>'LISTE APPRO-ZAGAYA'!D216</f>
        <v>0</v>
      </c>
      <c r="I270" s="12">
        <f>'LISTE APPRO-ZAGAYA'!E216</f>
        <v>0</v>
      </c>
      <c r="J270" s="4"/>
      <c r="K270" s="4"/>
      <c r="L270" s="4"/>
    </row>
    <row r="271" spans="1:12" ht="12" customHeight="1">
      <c r="A271" s="50" t="str">
        <f>'LISTE APPRO-ZAGAYA'!A316</f>
        <v>Parsley - MA</v>
      </c>
      <c r="B271" s="88">
        <f>'LISTE APPRO-ZAGAYA'!C316</f>
        <v>2.8</v>
      </c>
      <c r="C271" s="40">
        <f>'LISTE APPRO-ZAGAYA'!D316</f>
        <v>0</v>
      </c>
      <c r="D271" s="12">
        <f>'LISTE APPRO-ZAGAYA'!E316</f>
        <v>0</v>
      </c>
      <c r="E271" s="13" t="e">
        <f>'LISTE APPRO-ZAGAYA'!#REF!</f>
        <v>#REF!</v>
      </c>
      <c r="F271" s="54" t="e">
        <f>'LISTE APPRO-ZAGAYA'!#REF!</f>
        <v>#REF!</v>
      </c>
      <c r="G271" s="67" t="e">
        <f>'LISTE APPRO-ZAGAYA'!#REF!</f>
        <v>#REF!</v>
      </c>
      <c r="H271" s="30" t="e">
        <f>'LISTE APPRO-ZAGAYA'!#REF!</f>
        <v>#REF!</v>
      </c>
      <c r="I271" s="12" t="e">
        <f>'LISTE APPRO-ZAGAYA'!#REF!</f>
        <v>#REF!</v>
      </c>
      <c r="J271" s="4"/>
      <c r="K271" s="4"/>
      <c r="L271" s="4"/>
    </row>
    <row r="272" spans="1:12" ht="12" customHeight="1">
      <c r="A272" s="50" t="str">
        <f>'LISTE APPRO-ZAGAYA'!A319</f>
        <v>Hot local pepper</v>
      </c>
      <c r="B272" s="88">
        <f>'LISTE APPRO-ZAGAYA'!C319</f>
        <v>0.25</v>
      </c>
      <c r="C272" s="30">
        <f>'LISTE APPRO-ZAGAYA'!D319</f>
        <v>0</v>
      </c>
      <c r="D272" s="12">
        <f>'LISTE APPRO-ZAGAYA'!E319</f>
        <v>0</v>
      </c>
      <c r="E272" s="13" t="e">
        <f>'LISTE APPRO-ZAGAYA'!#REF!</f>
        <v>#REF!</v>
      </c>
      <c r="F272" s="54" t="str">
        <f>'LISTE APPRO-ZAGAYA'!G316</f>
        <v>Potato</v>
      </c>
      <c r="G272" s="67">
        <f>'LISTE APPRO-ZAGAYA'!I316</f>
        <v>2.6</v>
      </c>
      <c r="H272" s="44">
        <f>'LISTE APPRO-ZAGAYA'!J316</f>
        <v>0</v>
      </c>
      <c r="I272" s="12">
        <f>'LISTE APPRO-ZAGAYA'!K316</f>
        <v>0</v>
      </c>
      <c r="J272" s="4"/>
      <c r="K272" s="4"/>
      <c r="L272" s="4"/>
    </row>
    <row r="273" spans="1:98" ht="12" customHeight="1">
      <c r="A273" s="50" t="str">
        <f>'LISTE APPRO-ZAGAYA'!A322</f>
        <v>Salad Batavia - MA</v>
      </c>
      <c r="B273" s="88">
        <f>'LISTE APPRO-ZAGAYA'!C322</f>
        <v>2</v>
      </c>
      <c r="C273" s="25">
        <f>'LISTE APPRO-ZAGAYA'!D322</f>
        <v>0</v>
      </c>
      <c r="D273" s="12">
        <f>'LISTE APPRO-ZAGAYA'!E322</f>
        <v>0</v>
      </c>
      <c r="E273" s="13" t="e">
        <f>'LISTE APPRO-ZAGAYA'!#REF!</f>
        <v>#REF!</v>
      </c>
      <c r="F273" s="54" t="str">
        <f>'LISTE APPRO-ZAGAYA'!A314</f>
        <v xml:space="preserve">Thym - MA  </v>
      </c>
      <c r="G273" s="67">
        <f>'LISTE APPRO-ZAGAYA'!C314</f>
        <v>2.7</v>
      </c>
      <c r="H273" s="30">
        <f>'LISTE APPRO-ZAGAYA'!D314</f>
        <v>0</v>
      </c>
      <c r="I273" s="12">
        <f>'LISTE APPRO-ZAGAYA'!E314</f>
        <v>0</v>
      </c>
      <c r="J273" s="4"/>
      <c r="K273" s="4"/>
      <c r="L273" s="4"/>
    </row>
    <row r="274" spans="1:98" ht="12" customHeight="1">
      <c r="A274" s="50" t="e">
        <f>'LISTE APPRO-ZAGAYA'!#REF!</f>
        <v>#REF!</v>
      </c>
      <c r="B274" s="88" t="e">
        <f>'LISTE APPRO-ZAGAYA'!#REF!</f>
        <v>#REF!</v>
      </c>
      <c r="C274" s="25" t="e">
        <f>'LISTE APPRO-ZAGAYA'!#REF!</f>
        <v>#REF!</v>
      </c>
      <c r="D274" s="12" t="e">
        <f>'LISTE APPRO-ZAGAYA'!#REF!</f>
        <v>#REF!</v>
      </c>
      <c r="E274" s="11" t="e">
        <f>'LISTE APPRO-ZAGAYA'!#REF!</f>
        <v>#REF!</v>
      </c>
      <c r="F274" s="54" t="str">
        <f>'LISTE APPRO-ZAGAYA'!G317</f>
        <v>Pear</v>
      </c>
      <c r="G274" s="67">
        <f>'LISTE APPRO-ZAGAYA'!I317</f>
        <v>4.5</v>
      </c>
      <c r="H274" s="30">
        <f>'LISTE APPRO-ZAGAYA'!J317</f>
        <v>0</v>
      </c>
      <c r="I274" s="12">
        <f>'LISTE APPRO-ZAGAYA'!K317</f>
        <v>0</v>
      </c>
      <c r="J274" s="4"/>
      <c r="K274" s="4"/>
      <c r="L274" s="4"/>
      <c r="CH274" s="4"/>
      <c r="CI274" s="4"/>
      <c r="CJ274" s="4"/>
    </row>
    <row r="275" spans="1:98" ht="12" customHeight="1">
      <c r="A275" s="50" t="e">
        <f>'LISTE APPRO-ZAGAYA'!#REF!</f>
        <v>#REF!</v>
      </c>
      <c r="B275" s="88" t="e">
        <f>'LISTE APPRO-ZAGAYA'!#REF!</f>
        <v>#REF!</v>
      </c>
      <c r="C275" s="25" t="e">
        <f>'LISTE APPRO-ZAGAYA'!#REF!</f>
        <v>#REF!</v>
      </c>
      <c r="D275" s="12" t="e">
        <f>'LISTE APPRO-ZAGAYA'!#REF!</f>
        <v>#REF!</v>
      </c>
      <c r="E275" s="11" t="e">
        <f>'LISTE APPRO-ZAGAYA'!#REF!</f>
        <v>#REF!</v>
      </c>
      <c r="F275" s="54" t="str">
        <f>'LISTE APPRO-ZAGAYA'!G319</f>
        <v>Grape - FR/Chil</v>
      </c>
      <c r="G275" s="67">
        <f>'LISTE APPRO-ZAGAYA'!I319</f>
        <v>5.6</v>
      </c>
      <c r="H275" s="30">
        <f>'LISTE APPRO-ZAGAYA'!J319</f>
        <v>0</v>
      </c>
      <c r="I275" s="12">
        <f>'LISTE APPRO-ZAGAYA'!K319</f>
        <v>0</v>
      </c>
      <c r="J275" s="4"/>
      <c r="K275" s="4"/>
      <c r="L275" s="4"/>
      <c r="CH275" s="4"/>
      <c r="CI275" s="4"/>
      <c r="CJ275" s="4"/>
    </row>
    <row r="276" spans="1:98" ht="12" customHeight="1">
      <c r="A276" s="50" t="str">
        <f>'LISTE APPRO-ZAGAYA'!A324</f>
        <v>APERITIF BISCUITS</v>
      </c>
      <c r="B276" s="88">
        <f>'LISTE APPRO-ZAGAYA'!C324</f>
        <v>0</v>
      </c>
      <c r="C276" s="30">
        <f>'LISTE APPRO-ZAGAYA'!D324</f>
        <v>0</v>
      </c>
      <c r="D276" s="12">
        <f>'LISTE APPRO-ZAGAYA'!E324</f>
        <v>0</v>
      </c>
      <c r="E276" s="8" t="e">
        <f>'LISTE APPRO-ZAGAYA'!#REF!</f>
        <v>#REF!</v>
      </c>
      <c r="F276" s="54" t="str">
        <f>'LISTE APPRO-ZAGAYA'!G321</f>
        <v>Yellow bell pepper - HOL</v>
      </c>
      <c r="G276" s="67">
        <f>'LISTE APPRO-ZAGAYA'!I321</f>
        <v>7.5</v>
      </c>
      <c r="H276" s="30">
        <f>'LISTE APPRO-ZAGAYA'!J321</f>
        <v>0</v>
      </c>
      <c r="I276" s="12">
        <f>'LISTE APPRO-ZAGAYA'!K321</f>
        <v>0</v>
      </c>
      <c r="J276" s="4"/>
      <c r="K276" s="4"/>
      <c r="L276" s="4"/>
      <c r="CB276" s="163"/>
      <c r="CC276" s="59"/>
      <c r="CD276" s="164"/>
      <c r="CE276" s="165"/>
      <c r="CF276" s="166"/>
      <c r="CG276" s="163"/>
      <c r="CH276" s="5"/>
      <c r="CI276" s="4"/>
      <c r="CJ276" s="4"/>
      <c r="CK276" s="4"/>
      <c r="CL276" s="4"/>
      <c r="CM276" s="166"/>
      <c r="CN276" s="166"/>
      <c r="CO276" s="167"/>
      <c r="CP276" s="4"/>
      <c r="CQ276" s="4"/>
      <c r="CR276" s="4"/>
      <c r="CS276" s="4"/>
      <c r="CT276" s="4"/>
    </row>
    <row r="277" spans="1:98" ht="12" customHeight="1">
      <c r="A277" s="50" t="e">
        <f>'LISTE APPRO-ZAGAYA'!#REF!</f>
        <v>#REF!</v>
      </c>
      <c r="B277" s="88" t="e">
        <f>'LISTE APPRO-ZAGAYA'!#REF!</f>
        <v>#REF!</v>
      </c>
      <c r="C277" s="25" t="e">
        <f>'LISTE APPRO-ZAGAYA'!#REF!</f>
        <v>#REF!</v>
      </c>
      <c r="D277" s="12" t="e">
        <f>'LISTE APPRO-ZAGAYA'!#REF!</f>
        <v>#REF!</v>
      </c>
      <c r="E277" s="20" t="e">
        <f>'LISTE APPRO-ZAGAYA'!#REF!</f>
        <v>#REF!</v>
      </c>
      <c r="F277" s="54" t="str">
        <f>'LISTE APPRO-ZAGAYA'!G322</f>
        <v>Red bell pepper - HOL</v>
      </c>
      <c r="G277" s="67">
        <f>'LISTE APPRO-ZAGAYA'!I322</f>
        <v>7.5</v>
      </c>
      <c r="H277" s="30">
        <f>'LISTE APPRO-ZAGAYA'!J322</f>
        <v>0</v>
      </c>
      <c r="I277" s="12">
        <f>'LISTE APPRO-ZAGAYA'!K322</f>
        <v>0</v>
      </c>
      <c r="J277" s="4"/>
      <c r="K277" s="4"/>
      <c r="L277" s="4"/>
      <c r="CB277" s="163"/>
      <c r="CC277" s="59"/>
      <c r="CD277" s="164"/>
      <c r="CE277" s="165"/>
      <c r="CF277" s="166"/>
      <c r="CG277" s="163"/>
      <c r="CH277" s="5"/>
      <c r="CI277" s="4"/>
      <c r="CJ277" s="4"/>
      <c r="CK277" s="4"/>
      <c r="CL277" s="4"/>
      <c r="CM277" s="166"/>
      <c r="CN277" s="166"/>
      <c r="CO277" s="167"/>
      <c r="CP277" s="4"/>
      <c r="CQ277" s="4"/>
      <c r="CR277" s="4"/>
      <c r="CS277" s="4"/>
      <c r="CT277" s="4"/>
    </row>
    <row r="278" spans="1:98" ht="12" customHeight="1">
      <c r="A278" s="50" t="str">
        <f>'LISTE APPRO-ZAGAYA'!A329</f>
        <v>Cashew nuts</v>
      </c>
      <c r="B278" s="88">
        <f>'LISTE APPRO-ZAGAYA'!C327</f>
        <v>1.9</v>
      </c>
      <c r="C278" s="25">
        <f>'LISTE APPRO-ZAGAYA'!D327</f>
        <v>0</v>
      </c>
      <c r="D278" s="12">
        <f>'LISTE APPRO-ZAGAYA'!E327</f>
        <v>0</v>
      </c>
      <c r="E278" s="20" t="e">
        <f>'LISTE APPRO-ZAGAYA'!#REF!</f>
        <v>#REF!</v>
      </c>
      <c r="F278" s="54" t="str">
        <f>'LISTE APPRO-ZAGAYA'!G323</f>
        <v>Green bell pepper - HOL</v>
      </c>
      <c r="G278" s="67">
        <f>'LISTE APPRO-ZAGAYA'!I323</f>
        <v>7.5</v>
      </c>
      <c r="H278" s="41">
        <f>'LISTE APPRO-ZAGAYA'!J323</f>
        <v>0</v>
      </c>
      <c r="I278" s="12">
        <f>'LISTE APPRO-ZAGAYA'!K323</f>
        <v>0</v>
      </c>
      <c r="J278" s="4"/>
      <c r="K278" s="4"/>
      <c r="L278" s="4"/>
      <c r="CB278" s="163"/>
      <c r="CC278" s="59"/>
      <c r="CD278" s="164"/>
      <c r="CE278" s="165"/>
      <c r="CF278" s="166"/>
      <c r="CG278" s="163"/>
      <c r="CH278" s="4"/>
      <c r="CI278" s="4"/>
      <c r="CJ278" s="4"/>
      <c r="CK278" s="4"/>
      <c r="CL278" s="4"/>
      <c r="CM278" s="166"/>
      <c r="CN278" s="166"/>
      <c r="CO278" s="167"/>
      <c r="CP278" s="4"/>
      <c r="CQ278" s="4"/>
      <c r="CR278" s="4"/>
      <c r="CS278" s="4"/>
      <c r="CT278" s="4"/>
    </row>
    <row r="279" spans="1:98" ht="12" customHeight="1">
      <c r="A279" s="50" t="str">
        <f>'LISTE APPRO-ZAGAYA'!A327</f>
        <v>Peanuts</v>
      </c>
      <c r="B279" s="88">
        <f>'LISTE APPRO-ZAGAYA'!C328</f>
        <v>1.75</v>
      </c>
      <c r="C279" s="25">
        <f>'LISTE APPRO-ZAGAYA'!D328</f>
        <v>0</v>
      </c>
      <c r="D279" s="12">
        <f>'LISTE APPRO-ZAGAYA'!E328</f>
        <v>0</v>
      </c>
      <c r="E279" s="20" t="e">
        <f>'LISTE APPRO-ZAGAYA'!#REF!</f>
        <v>#REF!</v>
      </c>
      <c r="F279" s="54" t="e">
        <f>'LISTE APPRO-ZAGAYA'!#REF!</f>
        <v>#REF!</v>
      </c>
      <c r="G279" s="67" t="e">
        <f>'LISTE APPRO-ZAGAYA'!#REF!</f>
        <v>#REF!</v>
      </c>
      <c r="H279" s="41" t="e">
        <f>'LISTE APPRO-ZAGAYA'!#REF!</f>
        <v>#REF!</v>
      </c>
      <c r="I279" s="12" t="e">
        <f>'LISTE APPRO-ZAGAYA'!#REF!</f>
        <v>#REF!</v>
      </c>
      <c r="J279" s="4"/>
      <c r="K279" s="4"/>
      <c r="L279" s="4"/>
      <c r="CB279" s="163"/>
      <c r="CC279" s="59"/>
      <c r="CD279" s="164"/>
      <c r="CE279" s="165"/>
      <c r="CF279" s="166"/>
      <c r="CG279" s="163"/>
      <c r="CK279" s="4"/>
      <c r="CL279" s="4"/>
      <c r="CM279" s="166"/>
      <c r="CN279" s="166"/>
      <c r="CO279" s="167"/>
      <c r="CP279" s="4"/>
      <c r="CQ279" s="4"/>
      <c r="CR279" s="4"/>
      <c r="CS279" s="4"/>
      <c r="CT279" s="4"/>
    </row>
    <row r="280" spans="1:98" ht="12" customHeight="1" thickBot="1">
      <c r="A280" s="50" t="str">
        <f>'LISTE APPRO-ZAGAYA'!A328</f>
        <v>Savory mixes</v>
      </c>
      <c r="B280" s="88">
        <f>'LISTE APPRO-ZAGAYA'!C329</f>
        <v>2.1</v>
      </c>
      <c r="C280" s="41">
        <f>'LISTE APPRO-ZAGAYA'!D329</f>
        <v>0</v>
      </c>
      <c r="D280" s="12">
        <f>'LISTE APPRO-ZAGAYA'!E329</f>
        <v>0</v>
      </c>
      <c r="E280" s="20" t="e">
        <f>'LISTE APPRO-ZAGAYA'!#REF!</f>
        <v>#REF!</v>
      </c>
      <c r="F280" s="54"/>
      <c r="G280" s="67"/>
      <c r="H280" s="41"/>
      <c r="I280" s="12"/>
      <c r="J280" s="4"/>
      <c r="K280" s="4"/>
      <c r="L280" s="4"/>
      <c r="CB280" s="163"/>
      <c r="CC280" s="59"/>
      <c r="CD280" s="164"/>
      <c r="CE280" s="165"/>
      <c r="CF280" s="166"/>
      <c r="CG280" s="163"/>
      <c r="CK280" s="4"/>
      <c r="CL280" s="4"/>
      <c r="CM280" s="166"/>
      <c r="CN280" s="166"/>
      <c r="CO280" s="167"/>
      <c r="CP280" s="4"/>
      <c r="CQ280" s="4"/>
      <c r="CR280" s="4"/>
      <c r="CS280" s="4"/>
      <c r="CT280" s="4"/>
    </row>
    <row r="281" spans="1:98" ht="12" customHeight="1" thickBot="1">
      <c r="A281" s="186" t="e">
        <f>'LISTE APPRO-ZAGAYA'!#REF!</f>
        <v>#REF!</v>
      </c>
      <c r="B281" s="187"/>
      <c r="C281" s="199"/>
      <c r="D281" s="189"/>
      <c r="E281" s="13" t="e">
        <f>'LISTE APPRO-ZAGAYA'!#REF!</f>
        <v>#REF!</v>
      </c>
      <c r="F281" s="186" t="e">
        <f>'LISTE APPRO-ZAGAYA'!#REF!</f>
        <v>#REF!</v>
      </c>
      <c r="G281" s="187"/>
      <c r="H281" s="199"/>
      <c r="I281" s="189"/>
    </row>
    <row r="282" spans="1:98" ht="12" customHeight="1">
      <c r="A282" s="50" t="e">
        <f>'LISTE APPRO-ZAGAYA'!#REF!</f>
        <v>#REF!</v>
      </c>
      <c r="B282" s="88" t="e">
        <f>'LISTE APPRO-ZAGAYA'!#REF!</f>
        <v>#REF!</v>
      </c>
      <c r="C282" s="30" t="e">
        <f>'LISTE APPRO-ZAGAYA'!#REF!</f>
        <v>#REF!</v>
      </c>
      <c r="D282" s="12" t="e">
        <f>'LISTE APPRO-ZAGAYA'!#REF!</f>
        <v>#REF!</v>
      </c>
      <c r="E282" s="13" t="e">
        <f>'LISTE APPRO-ZAGAYA'!#REF!</f>
        <v>#REF!</v>
      </c>
      <c r="F282" s="54" t="str">
        <f>'LISTE APPRO-ZAGAYA'!G331</f>
        <v>Eggplant caviar</v>
      </c>
      <c r="G282" s="67">
        <f>'LISTE APPRO-ZAGAYA'!I331</f>
        <v>5.41</v>
      </c>
      <c r="H282" s="30">
        <f>'LISTE APPRO-ZAGAYA'!J331</f>
        <v>0</v>
      </c>
      <c r="I282" s="12">
        <f>'LISTE APPRO-ZAGAYA'!K331</f>
        <v>0</v>
      </c>
      <c r="J282" s="4"/>
      <c r="K282" s="4"/>
      <c r="L282" s="4"/>
    </row>
    <row r="283" spans="1:98" ht="12" customHeight="1">
      <c r="A283" s="50" t="str">
        <f>'LISTE APPRO-ZAGAYA'!G336</f>
        <v>Dried grapes</v>
      </c>
      <c r="B283" s="88">
        <f>'LISTE APPRO-ZAGAYA'!I336</f>
        <v>1.38</v>
      </c>
      <c r="C283" s="30">
        <f>'LISTE APPRO-ZAGAYA'!J336</f>
        <v>0</v>
      </c>
      <c r="D283" s="12">
        <f>'LISTE APPRO-ZAGAYA'!K336</f>
        <v>0</v>
      </c>
      <c r="E283" s="13" t="e">
        <f>'LISTE APPRO-ZAGAYA'!#REF!</f>
        <v>#REF!</v>
      </c>
      <c r="F283" s="54" t="e">
        <f>'LISTE APPRO-ZAGAYA'!#REF!</f>
        <v>#REF!</v>
      </c>
      <c r="G283" s="75" t="e">
        <f>'LISTE APPRO-ZAGAYA'!#REF!</f>
        <v>#REF!</v>
      </c>
      <c r="H283" s="30" t="e">
        <f>'LISTE APPRO-ZAGAYA'!#REF!</f>
        <v>#REF!</v>
      </c>
      <c r="I283" s="12" t="e">
        <f>'LISTE APPRO-ZAGAYA'!#REF!</f>
        <v>#REF!</v>
      </c>
      <c r="J283" s="4"/>
      <c r="K283" s="4"/>
      <c r="L283" s="4"/>
      <c r="CA283" s="4"/>
      <c r="CB283" s="166"/>
      <c r="CC283" s="166"/>
      <c r="CD283" s="167"/>
      <c r="CE283" s="4"/>
      <c r="CF283" s="4"/>
      <c r="CG283" s="4"/>
    </row>
    <row r="284" spans="1:98" ht="12" customHeight="1">
      <c r="A284" s="50" t="e">
        <f>'LISTE APPRO-ZAGAYA'!#REF!</f>
        <v>#REF!</v>
      </c>
      <c r="B284" s="96" t="e">
        <f>'LISTE APPRO-ZAGAYA'!#REF!</f>
        <v>#REF!</v>
      </c>
      <c r="C284" s="30" t="e">
        <f>'LISTE APPRO-ZAGAYA'!#REF!</f>
        <v>#REF!</v>
      </c>
      <c r="D284" s="12" t="e">
        <f>'LISTE APPRO-ZAGAYA'!#REF!</f>
        <v>#REF!</v>
      </c>
      <c r="E284" s="13" t="e">
        <f>'LISTE APPRO-ZAGAYA'!#REF!</f>
        <v>#REF!</v>
      </c>
      <c r="F284" s="54" t="e">
        <f>'LISTE APPRO-ZAGAYA'!#REF!</f>
        <v>#REF!</v>
      </c>
      <c r="G284" s="75" t="e">
        <f>'LISTE APPRO-ZAGAYA'!#REF!</f>
        <v>#REF!</v>
      </c>
      <c r="H284" s="30" t="e">
        <f>'LISTE APPRO-ZAGAYA'!#REF!</f>
        <v>#REF!</v>
      </c>
      <c r="I284" s="12" t="e">
        <f>'LISTE APPRO-ZAGAYA'!#REF!</f>
        <v>#REF!</v>
      </c>
      <c r="J284" s="4"/>
      <c r="K284" s="4"/>
      <c r="L284" s="4"/>
      <c r="CA284" s="4"/>
      <c r="CB284" s="4"/>
      <c r="CC284" s="4"/>
      <c r="CD284" s="4"/>
      <c r="CE284" s="4"/>
      <c r="CF284" s="4"/>
      <c r="CG284" s="4"/>
    </row>
    <row r="285" spans="1:98" ht="12" customHeight="1">
      <c r="A285" s="50" t="str">
        <f>'LISTE APPRO-ZAGAYA'!A333</f>
        <v>Salt crackers</v>
      </c>
      <c r="B285" s="88">
        <f>'LISTE APPRO-ZAGAYA'!C333</f>
        <v>2.2999999999999998</v>
      </c>
      <c r="C285" s="30">
        <f>'LISTE APPRO-ZAGAYA'!D333</f>
        <v>0</v>
      </c>
      <c r="D285" s="12">
        <f>'LISTE APPRO-ZAGAYA'!E333</f>
        <v>0</v>
      </c>
      <c r="E285" s="13" t="e">
        <f>'LISTE APPRO-ZAGAYA'!#REF!</f>
        <v>#REF!</v>
      </c>
      <c r="F285" s="54" t="str">
        <f>'LISTE APPRO-ZAGAYA'!G334</f>
        <v>Guacamole</v>
      </c>
      <c r="G285" s="67">
        <f>'LISTE APPRO-ZAGAYA'!I334</f>
        <v>3.8</v>
      </c>
      <c r="H285" s="30">
        <f>'LISTE APPRO-ZAGAYA'!J334</f>
        <v>0</v>
      </c>
      <c r="I285" s="12">
        <f>'LISTE APPRO-ZAGAYA'!K334</f>
        <v>0</v>
      </c>
      <c r="J285" s="4"/>
      <c r="K285" s="4"/>
      <c r="L285" s="4"/>
      <c r="CA285" s="4"/>
      <c r="CB285" s="4"/>
      <c r="CC285" s="4"/>
      <c r="CD285" s="4"/>
      <c r="CE285" s="4"/>
      <c r="CF285" s="4"/>
      <c r="CG285" s="4"/>
    </row>
    <row r="286" spans="1:98" ht="12" customHeight="1">
      <c r="A286" s="50" t="str">
        <f>'LISTE APPRO-ZAGAYA'!A334</f>
        <v>Tortillas Natural</v>
      </c>
      <c r="B286" s="88">
        <f>'LISTE APPRO-ZAGAYA'!C334</f>
        <v>1.3</v>
      </c>
      <c r="C286" s="30">
        <f>'LISTE APPRO-ZAGAYA'!D334</f>
        <v>0</v>
      </c>
      <c r="D286" s="12">
        <f>'LISTE APPRO-ZAGAYA'!E334</f>
        <v>0</v>
      </c>
      <c r="E286" s="13" t="e">
        <f>'LISTE APPRO-ZAGAYA'!#REF!</f>
        <v>#REF!</v>
      </c>
      <c r="F286" s="54" t="e">
        <f>'LISTE APPRO-ZAGAYA'!#REF!</f>
        <v>#REF!</v>
      </c>
      <c r="G286" s="67"/>
      <c r="H286" s="30" t="e">
        <f>'LISTE APPRO-ZAGAYA'!#REF!</f>
        <v>#REF!</v>
      </c>
      <c r="I286" s="12" t="e">
        <f>'LISTE APPRO-ZAGAYA'!#REF!</f>
        <v>#REF!</v>
      </c>
      <c r="J286" s="4"/>
      <c r="K286" s="4"/>
      <c r="L286" s="4"/>
      <c r="CA286" s="4"/>
      <c r="CB286" s="4"/>
      <c r="CC286" s="4"/>
      <c r="CD286" s="4"/>
      <c r="CE286" s="4"/>
      <c r="CF286" s="4"/>
      <c r="CG286" s="4"/>
    </row>
    <row r="287" spans="1:98" ht="15.75" thickBot="1">
      <c r="A287" s="599" t="str">
        <f>'LISTE APPRO-ZAGAYA'!A335</f>
        <v xml:space="preserve">Tortilla   Chili          </v>
      </c>
      <c r="B287" s="599"/>
      <c r="C287" s="599"/>
      <c r="D287" s="599"/>
      <c r="E287" s="13" t="e">
        <f>'LISTE APPRO-ZAGAYA'!#REF!</f>
        <v>#REF!</v>
      </c>
      <c r="F287" s="599" t="str">
        <f>'LISTE APPRO-ZAGAYA'!G335</f>
        <v>Cocktail sausages</v>
      </c>
      <c r="G287" s="599"/>
      <c r="H287" s="599"/>
      <c r="I287" s="599"/>
      <c r="J287" s="4"/>
      <c r="K287" s="4"/>
      <c r="L287" s="4"/>
      <c r="CA287" s="168"/>
      <c r="CB287" s="152"/>
      <c r="CC287" s="152"/>
      <c r="CD287" s="152"/>
      <c r="CE287" s="169"/>
      <c r="CF287" s="170"/>
      <c r="CG287" s="5"/>
    </row>
    <row r="288" spans="1:98" ht="12" customHeight="1" thickBot="1">
      <c r="A288" s="186" t="str">
        <f>'LISTE APPRO-ZAGAYA'!A339</f>
        <v>BEER - CIDER</v>
      </c>
      <c r="B288" s="187"/>
      <c r="C288" s="199"/>
      <c r="D288" s="189"/>
      <c r="E288" s="13" t="e">
        <f>'LISTE APPRO-ZAGAYA'!#REF!</f>
        <v>#REF!</v>
      </c>
      <c r="F288" s="186" t="str">
        <f>'LISTE APPRO-ZAGAYA'!G339</f>
        <v>BEER - CIDER</v>
      </c>
      <c r="G288" s="187"/>
      <c r="H288" s="199"/>
      <c r="I288" s="189"/>
    </row>
    <row r="289" spans="1:12" ht="12" customHeight="1">
      <c r="A289" s="50" t="str">
        <f>'LISTE APPRO-ZAGAYA'!A340</f>
        <v xml:space="preserve">Carib (can)       </v>
      </c>
      <c r="B289" s="88">
        <f>'LISTE APPRO-ZAGAYA'!C340</f>
        <v>39.700000000000003</v>
      </c>
      <c r="C289" s="30">
        <f>'LISTE APPRO-ZAGAYA'!D340</f>
        <v>0</v>
      </c>
      <c r="D289" s="12">
        <f>'LISTE APPRO-ZAGAYA'!E340</f>
        <v>0</v>
      </c>
      <c r="E289" s="13" t="e">
        <f>'LISTE APPRO-ZAGAYA'!#REF!</f>
        <v>#REF!</v>
      </c>
      <c r="F289" s="54" t="e">
        <f>'LISTE APPRO-ZAGAYA'!#REF!</f>
        <v>#REF!</v>
      </c>
      <c r="G289" s="67" t="e">
        <f>'LISTE APPRO-ZAGAYA'!#REF!</f>
        <v>#REF!</v>
      </c>
      <c r="H289" s="30" t="e">
        <f>'LISTE APPRO-ZAGAYA'!#REF!</f>
        <v>#REF!</v>
      </c>
      <c r="I289" s="12" t="e">
        <f>'LISTE APPRO-ZAGAYA'!#REF!</f>
        <v>#REF!</v>
      </c>
      <c r="J289" s="4"/>
      <c r="K289" s="4"/>
      <c r="L289" s="4"/>
    </row>
    <row r="290" spans="1:12" ht="12" customHeight="1">
      <c r="A290" s="50" t="e">
        <f>'LISTE APPRO-ZAGAYA'!#REF!</f>
        <v>#REF!</v>
      </c>
      <c r="B290" s="104" t="e">
        <f>'LISTE APPRO-ZAGAYA'!#REF!</f>
        <v>#REF!</v>
      </c>
      <c r="C290" s="25" t="e">
        <f>'LISTE APPRO-ZAGAYA'!#REF!</f>
        <v>#REF!</v>
      </c>
      <c r="D290" s="12" t="e">
        <f>'LISTE APPRO-ZAGAYA'!#REF!</f>
        <v>#REF!</v>
      </c>
      <c r="E290" s="13" t="e">
        <f>'LISTE APPRO-ZAGAYA'!#REF!</f>
        <v>#REF!</v>
      </c>
      <c r="F290" s="54" t="e">
        <f>'LISTE APPRO-ZAGAYA'!#REF!</f>
        <v>#REF!</v>
      </c>
      <c r="G290" s="67" t="e">
        <f>'LISTE APPRO-ZAGAYA'!#REF!</f>
        <v>#REF!</v>
      </c>
      <c r="H290" s="45" t="e">
        <f>'LISTE APPRO-ZAGAYA'!#REF!</f>
        <v>#REF!</v>
      </c>
      <c r="I290" s="12" t="e">
        <f>'LISTE APPRO-ZAGAYA'!#REF!</f>
        <v>#REF!</v>
      </c>
      <c r="J290" s="4"/>
      <c r="K290" s="4"/>
      <c r="L290" s="4"/>
    </row>
    <row r="291" spans="1:12" ht="12" customHeight="1">
      <c r="A291" s="50" t="str">
        <f>'LISTE APPRO-ZAGAYA'!A341</f>
        <v>Lorraine (btl)</v>
      </c>
      <c r="B291" s="104">
        <f>'LISTE APPRO-ZAGAYA'!C341</f>
        <v>29.99</v>
      </c>
      <c r="C291" s="30">
        <f>'LISTE APPRO-ZAGAYA'!D341</f>
        <v>0</v>
      </c>
      <c r="D291" s="12">
        <f>'LISTE APPRO-ZAGAYA'!E341</f>
        <v>0</v>
      </c>
      <c r="E291" s="13" t="e">
        <f>'LISTE APPRO-ZAGAYA'!#REF!</f>
        <v>#REF!</v>
      </c>
      <c r="F291" s="54" t="e">
        <f>'LISTE APPRO-ZAGAYA'!#REF!</f>
        <v>#REF!</v>
      </c>
      <c r="G291" s="67" t="e">
        <f>'LISTE APPRO-ZAGAYA'!#REF!</f>
        <v>#REF!</v>
      </c>
      <c r="H291" s="30" t="e">
        <f>'LISTE APPRO-ZAGAYA'!#REF!</f>
        <v>#REF!</v>
      </c>
      <c r="I291" s="12" t="e">
        <f>'LISTE APPRO-ZAGAYA'!#REF!</f>
        <v>#REF!</v>
      </c>
      <c r="J291" s="4"/>
      <c r="K291" s="4"/>
      <c r="L291" s="4"/>
    </row>
    <row r="292" spans="1:12" ht="12" customHeight="1">
      <c r="A292" s="50" t="str">
        <f>'LISTE APPRO-ZAGAYA'!A342</f>
        <v>Heineken (can)</v>
      </c>
      <c r="B292" s="104">
        <f>'LISTE APPRO-ZAGAYA'!C342</f>
        <v>34.5</v>
      </c>
      <c r="C292" s="30">
        <f>'LISTE APPRO-ZAGAYA'!D342</f>
        <v>0</v>
      </c>
      <c r="D292" s="12">
        <f>'LISTE APPRO-ZAGAYA'!E342</f>
        <v>0</v>
      </c>
      <c r="E292" s="13" t="e">
        <f>'LISTE APPRO-ZAGAYA'!#REF!</f>
        <v>#REF!</v>
      </c>
      <c r="F292" s="54" t="str">
        <f>'LISTE APPRO-ZAGAYA'!G345</f>
        <v xml:space="preserve">Soft cider Loïc Raison        </v>
      </c>
      <c r="G292" s="67">
        <f>'LISTE APPRO-ZAGAYA'!I345</f>
        <v>3.88</v>
      </c>
      <c r="H292" s="30">
        <f>'LISTE APPRO-ZAGAYA'!J345</f>
        <v>0</v>
      </c>
      <c r="I292" s="12">
        <f>'LISTE APPRO-ZAGAYA'!K345</f>
        <v>0</v>
      </c>
      <c r="J292" s="4"/>
      <c r="K292" s="4"/>
      <c r="L292" s="4"/>
    </row>
    <row r="293" spans="1:12" ht="12" customHeight="1">
      <c r="A293" s="50" t="str">
        <f>'LISTE APPRO-ZAGAYA'!A344</f>
        <v>Despérado classic (btl)</v>
      </c>
      <c r="B293" s="104">
        <f>'LISTE APPRO-ZAGAYA'!C344</f>
        <v>57.75</v>
      </c>
      <c r="C293" s="30">
        <f>'LISTE APPRO-ZAGAYA'!D344</f>
        <v>0</v>
      </c>
      <c r="D293" s="12">
        <f>'LISTE APPRO-ZAGAYA'!E344</f>
        <v>0</v>
      </c>
      <c r="E293" s="13" t="e">
        <f>'LISTE APPRO-ZAGAYA'!#REF!</f>
        <v>#REF!</v>
      </c>
      <c r="F293" s="54" t="e">
        <f>'LISTE APPRO-ZAGAYA'!#REF!</f>
        <v>#REF!</v>
      </c>
      <c r="G293" s="67" t="e">
        <f>'LISTE APPRO-ZAGAYA'!#REF!</f>
        <v>#REF!</v>
      </c>
      <c r="H293" s="30" t="e">
        <f>'LISTE APPRO-ZAGAYA'!#REF!</f>
        <v>#REF!</v>
      </c>
      <c r="I293" s="12" t="e">
        <f>'LISTE APPRO-ZAGAYA'!#REF!</f>
        <v>#REF!</v>
      </c>
    </row>
    <row r="294" spans="1:12" ht="12" customHeight="1">
      <c r="A294" s="50" t="e">
        <f>'LISTE APPRO-ZAGAYA'!#REF!</f>
        <v>#REF!</v>
      </c>
      <c r="B294" s="104" t="e">
        <f>'LISTE APPRO-ZAGAYA'!#REF!</f>
        <v>#REF!</v>
      </c>
      <c r="C294" s="25" t="e">
        <f>'LISTE APPRO-ZAGAYA'!#REF!</f>
        <v>#REF!</v>
      </c>
      <c r="D294" s="12" t="e">
        <f>'LISTE APPRO-ZAGAYA'!#REF!</f>
        <v>#REF!</v>
      </c>
      <c r="E294" s="13" t="e">
        <f>'LISTE APPRO-ZAGAYA'!#REF!</f>
        <v>#REF!</v>
      </c>
      <c r="F294" s="54" t="e">
        <f>'LISTE APPRO-ZAGAYA'!#REF!</f>
        <v>#REF!</v>
      </c>
      <c r="G294" s="67" t="e">
        <f>'LISTE APPRO-ZAGAYA'!#REF!</f>
        <v>#REF!</v>
      </c>
      <c r="H294" s="25" t="e">
        <f>'LISTE APPRO-ZAGAYA'!#REF!</f>
        <v>#REF!</v>
      </c>
      <c r="I294" s="12" t="e">
        <f>'LISTE APPRO-ZAGAYA'!#REF!</f>
        <v>#REF!</v>
      </c>
    </row>
    <row r="295" spans="1:12" ht="12" customHeight="1">
      <c r="A295" s="50" t="str">
        <f>'LISTE APPRO-ZAGAYA'!A345</f>
        <v>Despérado classic (btl)</v>
      </c>
      <c r="B295" s="104">
        <f>'LISTE APPRO-ZAGAYA'!C345</f>
        <v>15.23</v>
      </c>
      <c r="C295" s="25">
        <f>'LISTE APPRO-ZAGAYA'!D345</f>
        <v>0</v>
      </c>
      <c r="D295" s="12">
        <f>'LISTE APPRO-ZAGAYA'!E345</f>
        <v>0</v>
      </c>
      <c r="E295" s="13" t="e">
        <f>'LISTE APPRO-ZAGAYA'!#REF!</f>
        <v>#REF!</v>
      </c>
      <c r="F295" s="61" t="str">
        <f>'LISTE APPRO-ZAGAYA'!G349</f>
        <v>RUMS</v>
      </c>
      <c r="G295" s="67">
        <f>'LISTE APPRO-ZAGAYA'!I349</f>
        <v>0</v>
      </c>
      <c r="H295" s="43">
        <f>'LISTE APPRO-ZAGAYA'!J349</f>
        <v>0</v>
      </c>
      <c r="I295" s="12">
        <f>'LISTE APPRO-ZAGAYA'!K349</f>
        <v>0</v>
      </c>
    </row>
    <row r="296" spans="1:12" ht="12" customHeight="1">
      <c r="A296" s="50" t="str">
        <f>'LISTE APPRO-ZAGAYA'!A349</f>
        <v>LA RHUMERIE</v>
      </c>
      <c r="B296" s="104">
        <f>'LISTE APPRO-ZAGAYA'!C349</f>
        <v>0</v>
      </c>
      <c r="C296" s="30">
        <f>'LISTE APPRO-ZAGAYA'!D349</f>
        <v>0</v>
      </c>
      <c r="D296" s="12">
        <f>'LISTE APPRO-ZAGAYA'!E349</f>
        <v>0</v>
      </c>
      <c r="E296" s="24" t="e">
        <f>'LISTE APPRO-ZAGAYA'!#REF!</f>
        <v>#REF!</v>
      </c>
      <c r="F296" s="54" t="str">
        <f>'LISTE APPRO-ZAGAYA'!G350</f>
        <v>AGED RUM</v>
      </c>
      <c r="G296" s="67">
        <f>'LISTE APPRO-ZAGAYA'!I350</f>
        <v>0</v>
      </c>
      <c r="H296" s="30">
        <f>'LISTE APPRO-ZAGAYA'!J350</f>
        <v>0</v>
      </c>
      <c r="I296" s="12">
        <f>'LISTE APPRO-ZAGAYA'!K350</f>
        <v>0</v>
      </c>
    </row>
    <row r="297" spans="1:12" ht="12" customHeight="1">
      <c r="A297" s="50" t="str">
        <f>'LISTE APPRO-ZAGAYA'!A350</f>
        <v>BLANCS</v>
      </c>
      <c r="B297" s="104">
        <f>'LISTE APPRO-ZAGAYA'!C350</f>
        <v>0</v>
      </c>
      <c r="C297" s="25">
        <f>'LISTE APPRO-ZAGAYA'!D350</f>
        <v>0</v>
      </c>
      <c r="D297" s="12">
        <f>'LISTE APPRO-ZAGAYA'!E350</f>
        <v>0</v>
      </c>
      <c r="E297" s="11" t="e">
        <f>'LISTE APPRO-ZAGAYA'!#REF!</f>
        <v>#REF!</v>
      </c>
      <c r="F297" s="54" t="str">
        <f>'LISTE APPRO-ZAGAYA'!G351</f>
        <v xml:space="preserve">St-Etienne aged 42°     </v>
      </c>
      <c r="G297" s="67">
        <f>'LISTE APPRO-ZAGAYA'!I351</f>
        <v>60.06</v>
      </c>
      <c r="H297" s="30">
        <f>'LISTE APPRO-ZAGAYA'!J351</f>
        <v>0</v>
      </c>
      <c r="I297" s="12">
        <f>'LISTE APPRO-ZAGAYA'!K351</f>
        <v>0</v>
      </c>
    </row>
    <row r="298" spans="1:12" ht="12" customHeight="1">
      <c r="A298" s="50" t="str">
        <f>'LISTE APPRO-ZAGAYA'!A351</f>
        <v xml:space="preserve">St-Etienne white 50°   </v>
      </c>
      <c r="B298" s="104">
        <f>'LISTE APPRO-ZAGAYA'!C351</f>
        <v>32</v>
      </c>
      <c r="C298" s="30">
        <f>'LISTE APPRO-ZAGAYA'!D351</f>
        <v>0</v>
      </c>
      <c r="D298" s="12">
        <f>'LISTE APPRO-ZAGAYA'!E351</f>
        <v>0</v>
      </c>
      <c r="E298" s="13" t="e">
        <f>'LISTE APPRO-ZAGAYA'!#REF!</f>
        <v>#REF!</v>
      </c>
      <c r="F298" s="54" t="e">
        <f>'LISTE APPRO-ZAGAYA'!#REF!</f>
        <v>#REF!</v>
      </c>
      <c r="G298" s="67" t="e">
        <f>'LISTE APPRO-ZAGAYA'!#REF!</f>
        <v>#REF!</v>
      </c>
      <c r="H298" s="30" t="e">
        <f>'LISTE APPRO-ZAGAYA'!#REF!</f>
        <v>#REF!</v>
      </c>
      <c r="I298" s="12" t="e">
        <f>'LISTE APPRO-ZAGAYA'!#REF!</f>
        <v>#REF!</v>
      </c>
    </row>
    <row r="299" spans="1:12" ht="12" customHeight="1">
      <c r="A299" s="50" t="str">
        <f>'LISTE APPRO-ZAGAYA'!A352</f>
        <v xml:space="preserve">Clément white 50° </v>
      </c>
      <c r="B299" s="104">
        <f>'LISTE APPRO-ZAGAYA'!C352</f>
        <v>31</v>
      </c>
      <c r="C299" s="30">
        <f>'LISTE APPRO-ZAGAYA'!D352</f>
        <v>0</v>
      </c>
      <c r="D299" s="12">
        <f>'LISTE APPRO-ZAGAYA'!E352</f>
        <v>0</v>
      </c>
      <c r="E299" s="13" t="e">
        <f>'LISTE APPRO-ZAGAYA'!#REF!</f>
        <v>#REF!</v>
      </c>
      <c r="F299" s="54" t="str">
        <f>'LISTE APPRO-ZAGAYA'!G352</f>
        <v xml:space="preserve">Clément aged 44°     </v>
      </c>
      <c r="G299" s="67">
        <f>'LISTE APPRO-ZAGAYA'!I352</f>
        <v>53.5</v>
      </c>
      <c r="H299" s="30">
        <f>'LISTE APPRO-ZAGAYA'!J352</f>
        <v>0</v>
      </c>
      <c r="I299" s="12">
        <f>'LISTE APPRO-ZAGAYA'!K352</f>
        <v>0</v>
      </c>
    </row>
    <row r="300" spans="1:12" ht="12" customHeight="1">
      <c r="A300" s="50" t="str">
        <f>'LISTE APPRO-ZAGAYA'!A356</f>
        <v xml:space="preserve">Clément Blue Cane </v>
      </c>
      <c r="B300" s="104">
        <f>'LISTE APPRO-ZAGAYA'!C356</f>
        <v>23</v>
      </c>
      <c r="C300" s="30">
        <f>'LISTE APPRO-ZAGAYA'!D356</f>
        <v>0</v>
      </c>
      <c r="D300" s="12">
        <f>'LISTE APPRO-ZAGAYA'!E356</f>
        <v>0</v>
      </c>
      <c r="E300" s="13" t="e">
        <f>'LISTE APPRO-ZAGAYA'!#REF!</f>
        <v>#REF!</v>
      </c>
      <c r="F300" s="54" t="str">
        <f>'LISTE APPRO-ZAGAYA'!G353</f>
        <v>Trois Rivières aged 45 °</v>
      </c>
      <c r="G300" s="67">
        <f>'LISTE APPRO-ZAGAYA'!I353</f>
        <v>61.85</v>
      </c>
      <c r="H300" s="45">
        <f>'LISTE APPRO-ZAGAYA'!J353</f>
        <v>0</v>
      </c>
      <c r="I300" s="12">
        <f>'LISTE APPRO-ZAGAYA'!K353</f>
        <v>0</v>
      </c>
    </row>
    <row r="301" spans="1:12" ht="12" customHeight="1">
      <c r="A301" s="50" t="str">
        <f>'LISTE APPRO-ZAGAYA'!A357</f>
        <v xml:space="preserve">La Mauny white 50° </v>
      </c>
      <c r="B301" s="104">
        <f>'LISTE APPRO-ZAGAYA'!C357</f>
        <v>12.6</v>
      </c>
      <c r="C301" s="25">
        <f>'LISTE APPRO-ZAGAYA'!D357</f>
        <v>0</v>
      </c>
      <c r="D301" s="12">
        <f>'LISTE APPRO-ZAGAYA'!E357</f>
        <v>0</v>
      </c>
      <c r="E301" s="13" t="e">
        <f>'LISTE APPRO-ZAGAYA'!#REF!</f>
        <v>#REF!</v>
      </c>
      <c r="F301" s="54" t="str">
        <f>'LISTE APPRO-ZAGAYA'!G354</f>
        <v xml:space="preserve">Clément aged 44°  </v>
      </c>
      <c r="G301" s="67">
        <f>'LISTE APPRO-ZAGAYA'!I354</f>
        <v>25</v>
      </c>
      <c r="H301" s="30">
        <f>'LISTE APPRO-ZAGAYA'!J354</f>
        <v>0</v>
      </c>
      <c r="I301" s="12">
        <f>'LISTE APPRO-ZAGAYA'!K354</f>
        <v>0</v>
      </c>
    </row>
    <row r="302" spans="1:12" ht="12" customHeight="1">
      <c r="A302" s="50"/>
      <c r="B302" s="104"/>
      <c r="C302" s="30"/>
      <c r="D302" s="12"/>
      <c r="E302" s="13" t="e">
        <f>'LISTE APPRO-ZAGAYA'!#REF!</f>
        <v>#REF!</v>
      </c>
      <c r="F302" s="54" t="str">
        <f>'LISTE APPRO-ZAGAYA'!G357</f>
        <v>La Mauny XO extra aged 40°</v>
      </c>
      <c r="G302" s="67">
        <f>'LISTE APPRO-ZAGAYA'!I357</f>
        <v>64</v>
      </c>
      <c r="H302" s="41">
        <f>'LISTE APPRO-ZAGAYA'!J357</f>
        <v>0</v>
      </c>
      <c r="I302" s="12">
        <f>'LISTE APPRO-ZAGAYA'!K357</f>
        <v>0</v>
      </c>
    </row>
    <row r="303" spans="1:12" ht="12" customHeight="1">
      <c r="A303" s="10"/>
      <c r="B303" s="105"/>
      <c r="C303" s="28"/>
      <c r="D303" s="11"/>
      <c r="E303" s="13" t="e">
        <f>'LISTE APPRO-ZAGAYA'!#REF!</f>
        <v>#REF!</v>
      </c>
      <c r="F303" s="54" t="str">
        <f>'LISTE APPRO-ZAGAYA'!G358</f>
        <v xml:space="preserve">St-Etienne aged 42°  </v>
      </c>
      <c r="G303" s="67">
        <f>'LISTE APPRO-ZAGAYA'!I358</f>
        <v>25.62</v>
      </c>
      <c r="H303" s="41">
        <f>'LISTE APPRO-ZAGAYA'!J358</f>
        <v>0</v>
      </c>
      <c r="I303" s="12">
        <f>'LISTE APPRO-ZAGAYA'!K358</f>
        <v>0</v>
      </c>
    </row>
    <row r="304" spans="1:12" ht="12" customHeight="1" thickBot="1">
      <c r="A304" s="10"/>
      <c r="B304" s="105"/>
      <c r="C304" s="28"/>
      <c r="D304" s="11"/>
      <c r="E304" s="13" t="e">
        <f>'LISTE APPRO-ZAGAYA'!#REF!</f>
        <v>#REF!</v>
      </c>
      <c r="F304" s="54" t="e">
        <f>'LISTE APPRO-ZAGAYA'!#REF!</f>
        <v>#REF!</v>
      </c>
      <c r="G304" s="67" t="e">
        <f>'LISTE APPRO-ZAGAYA'!#REF!</f>
        <v>#REF!</v>
      </c>
      <c r="H304" s="30" t="e">
        <f>'LISTE APPRO-ZAGAYA'!#REF!</f>
        <v>#REF!</v>
      </c>
      <c r="I304" s="12" t="e">
        <f>'LISTE APPRO-ZAGAYA'!#REF!</f>
        <v>#REF!</v>
      </c>
    </row>
    <row r="305" spans="1:9" ht="12" customHeight="1" thickBot="1">
      <c r="A305" s="186" t="str">
        <f>'LISTE APPRO-ZAGAYA'!A359</f>
        <v xml:space="preserve">St-James white 50°  </v>
      </c>
      <c r="B305" s="187"/>
      <c r="C305" s="199">
        <f>'LISTE APPRO-ZAGAYA'!D359</f>
        <v>0</v>
      </c>
      <c r="D305" s="189">
        <f>'LISTE APPRO-ZAGAYA'!E359</f>
        <v>0</v>
      </c>
      <c r="E305" s="13" t="e">
        <f>'LISTE APPRO-ZAGAYA'!#REF!</f>
        <v>#REF!</v>
      </c>
      <c r="F305" s="186" t="str">
        <f>'LISTE APPRO-ZAGAYA'!G361</f>
        <v>Neisson Réserve Spéciale 42°</v>
      </c>
      <c r="G305" s="187"/>
      <c r="H305" s="199"/>
      <c r="I305" s="189"/>
    </row>
    <row r="306" spans="1:9" ht="12" customHeight="1">
      <c r="A306" s="50" t="str">
        <f>'LISTE APPRO-ZAGAYA'!A363</f>
        <v>HBS white 50°</v>
      </c>
      <c r="B306" s="104">
        <f>'LISTE APPRO-ZAGAYA'!C363</f>
        <v>31.5</v>
      </c>
      <c r="C306" s="30">
        <f>'LISTE APPRO-ZAGAYA'!D363</f>
        <v>0</v>
      </c>
      <c r="D306" s="12">
        <f>'LISTE APPRO-ZAGAYA'!E363</f>
        <v>0</v>
      </c>
      <c r="E306" s="13" t="e">
        <f>'LISTE APPRO-ZAGAYA'!#REF!</f>
        <v>#REF!</v>
      </c>
      <c r="F306" s="54" t="str">
        <f>'LISTE APPRO-ZAGAYA'!G365</f>
        <v xml:space="preserve">Planteur's punch 18° </v>
      </c>
      <c r="G306" s="67">
        <f>'LISTE APPRO-ZAGAYA'!I365</f>
        <v>9.4</v>
      </c>
      <c r="H306" s="45">
        <f>'LISTE APPRO-ZAGAYA'!J365</f>
        <v>0</v>
      </c>
      <c r="I306" s="12">
        <f>'LISTE APPRO-ZAGAYA'!K365</f>
        <v>0</v>
      </c>
    </row>
    <row r="307" spans="1:9" ht="12" customHeight="1" thickBot="1">
      <c r="A307" s="50" t="e">
        <f>'LISTE APPRO-ZAGAYA'!#REF!</f>
        <v>#REF!</v>
      </c>
      <c r="B307" s="104" t="e">
        <f>'LISTE APPRO-ZAGAYA'!#REF!</f>
        <v>#REF!</v>
      </c>
      <c r="C307" s="30" t="e">
        <f>'LISTE APPRO-ZAGAYA'!#REF!</f>
        <v>#REF!</v>
      </c>
      <c r="D307" s="12" t="e">
        <f>'LISTE APPRO-ZAGAYA'!#REF!</f>
        <v>#REF!</v>
      </c>
      <c r="E307" s="13" t="e">
        <f>'LISTE APPRO-ZAGAYA'!#REF!</f>
        <v>#REF!</v>
      </c>
      <c r="F307" s="54" t="e">
        <f>'LISTE APPRO-ZAGAYA'!#REF!</f>
        <v>#REF!</v>
      </c>
      <c r="G307" s="67" t="e">
        <f>'LISTE APPRO-ZAGAYA'!#REF!</f>
        <v>#REF!</v>
      </c>
      <c r="H307" s="45" t="e">
        <f>'LISTE APPRO-ZAGAYA'!#REF!</f>
        <v>#REF!</v>
      </c>
      <c r="I307" s="12" t="e">
        <f>'LISTE APPRO-ZAGAYA'!#REF!</f>
        <v>#REF!</v>
      </c>
    </row>
    <row r="308" spans="1:9" ht="12" customHeight="1" thickBot="1">
      <c r="A308" s="186" t="e">
        <f>'LISTE APPRO-ZAGAYA'!#REF!</f>
        <v>#REF!</v>
      </c>
      <c r="B308" s="187"/>
      <c r="C308" s="199"/>
      <c r="D308" s="189"/>
      <c r="E308" s="13" t="e">
        <f>'LISTE APPRO-ZAGAYA'!#REF!</f>
        <v>#REF!</v>
      </c>
      <c r="F308" s="186" t="str">
        <f>'LISTE APPRO-ZAGAYA'!G367</f>
        <v>Shrubb  (With Orange)</v>
      </c>
      <c r="G308" s="187"/>
      <c r="H308" s="199"/>
      <c r="I308" s="189"/>
    </row>
    <row r="309" spans="1:9" ht="12" customHeight="1">
      <c r="A309" s="50" t="str">
        <f>'LISTE APPRO-ZAGAYA'!A366</f>
        <v xml:space="preserve">Punch Coco Clement  </v>
      </c>
      <c r="B309" s="88">
        <f>'LISTE APPRO-ZAGAYA'!C366</f>
        <v>11</v>
      </c>
      <c r="C309" s="30">
        <f>'LISTE APPRO-ZAGAYA'!D366</f>
        <v>0</v>
      </c>
      <c r="D309" s="12">
        <f>'LISTE APPRO-ZAGAYA'!E366</f>
        <v>0</v>
      </c>
      <c r="E309" s="11" t="e">
        <f>'LISTE APPRO-ZAGAYA'!#REF!</f>
        <v>#REF!</v>
      </c>
      <c r="F309" s="54" t="e">
        <f>'LISTE APPRO-ZAGAYA'!#REF!</f>
        <v>#REF!</v>
      </c>
      <c r="G309" s="67" t="e">
        <f>'LISTE APPRO-ZAGAYA'!#REF!</f>
        <v>#REF!</v>
      </c>
      <c r="H309" s="30">
        <f>'LISTE APPRO-ZAGAYA'!J372</f>
        <v>0</v>
      </c>
      <c r="I309" s="12">
        <f>'LISTE APPRO-ZAGAYA'!K371</f>
        <v>0</v>
      </c>
    </row>
    <row r="310" spans="1:9" ht="12" customHeight="1">
      <c r="A310" s="53" t="e">
        <f>'LISTE APPRO-ZAGAYA'!#REF!</f>
        <v>#REF!</v>
      </c>
      <c r="B310" s="98" t="e">
        <f>'LISTE APPRO-ZAGAYA'!#REF!</f>
        <v>#REF!</v>
      </c>
      <c r="C310" s="30" t="e">
        <f>'LISTE APPRO-ZAGAYA'!#REF!</f>
        <v>#REF!</v>
      </c>
      <c r="D310" s="12" t="e">
        <f>'LISTE APPRO-ZAGAYA'!#REF!</f>
        <v>#REF!</v>
      </c>
      <c r="E310" s="11" t="e">
        <f>'LISTE APPRO-ZAGAYA'!#REF!</f>
        <v>#REF!</v>
      </c>
      <c r="F310" s="54" t="str">
        <f>'LISTE APPRO-ZAGAYA'!G372</f>
        <v>Porto Red Escudeiro 18 °</v>
      </c>
      <c r="G310" s="67">
        <f>'LISTE APPRO-ZAGAYA'!I372</f>
        <v>8.8000000000000007</v>
      </c>
      <c r="H310" s="45">
        <f>'LISTE APPRO-ZAGAYA'!J373</f>
        <v>0</v>
      </c>
      <c r="I310" s="12">
        <f>'LISTE APPRO-ZAGAYA'!K372</f>
        <v>0</v>
      </c>
    </row>
    <row r="311" spans="1:9" ht="12" customHeight="1">
      <c r="A311" s="53" t="str">
        <f>'LISTE APPRO-ZAGAYA'!A367</f>
        <v>Punch Passion fruit Clement</v>
      </c>
      <c r="B311" s="98">
        <f>'LISTE APPRO-ZAGAYA'!C367</f>
        <v>9.3000000000000007</v>
      </c>
      <c r="C311" s="30">
        <f>'LISTE APPRO-ZAGAYA'!D367</f>
        <v>0</v>
      </c>
      <c r="D311" s="12">
        <f>'LISTE APPRO-ZAGAYA'!E367</f>
        <v>0</v>
      </c>
      <c r="E311" s="11" t="e">
        <f>'LISTE APPRO-ZAGAYA'!#REF!</f>
        <v>#REF!</v>
      </c>
      <c r="F311" s="54" t="str">
        <f>'LISTE APPRO-ZAGAYA'!G373</f>
        <v>Porto Red P. Tawny  18 °</v>
      </c>
      <c r="G311" s="67">
        <f>'LISTE APPRO-ZAGAYA'!I373</f>
        <v>14.5</v>
      </c>
      <c r="H311" s="30">
        <f>'LISTE APPRO-ZAGAYA'!J374</f>
        <v>0</v>
      </c>
      <c r="I311" s="12">
        <f>'LISTE APPRO-ZAGAYA'!K373</f>
        <v>0</v>
      </c>
    </row>
    <row r="312" spans="1:9" ht="12" customHeight="1">
      <c r="A312" s="50" t="str">
        <f>'LISTE APPRO-ZAGAYA'!A371</f>
        <v xml:space="preserve">Apérol 15°      </v>
      </c>
      <c r="B312" s="88">
        <f>'LISTE APPRO-ZAGAYA'!C371</f>
        <v>34</v>
      </c>
      <c r="C312" s="30">
        <f>'LISTE APPRO-ZAGAYA'!D371</f>
        <v>0</v>
      </c>
      <c r="D312" s="12">
        <f>'LISTE APPRO-ZAGAYA'!E371</f>
        <v>0</v>
      </c>
      <c r="E312" s="11" t="e">
        <f>'LISTE APPRO-ZAGAYA'!#REF!</f>
        <v>#REF!</v>
      </c>
      <c r="F312" s="54" t="e">
        <f>'LISTE APPRO-ZAGAYA'!#REF!</f>
        <v>#REF!</v>
      </c>
      <c r="G312" s="67" t="e">
        <f>'LISTE APPRO-ZAGAYA'!#REF!</f>
        <v>#REF!</v>
      </c>
      <c r="H312" s="30" t="e">
        <f>'LISTE APPRO-ZAGAYA'!#REF!</f>
        <v>#REF!</v>
      </c>
      <c r="I312" s="12" t="e">
        <f>'LISTE APPRO-ZAGAYA'!#REF!</f>
        <v>#REF!</v>
      </c>
    </row>
    <row r="313" spans="1:9" ht="12" customHeight="1">
      <c r="A313" s="50" t="e">
        <f>'LISTE APPRO-ZAGAYA'!#REF!</f>
        <v>#REF!</v>
      </c>
      <c r="B313" s="88" t="e">
        <f>'LISTE APPRO-ZAGAYA'!#REF!</f>
        <v>#REF!</v>
      </c>
      <c r="C313" s="30" t="e">
        <f>'LISTE APPRO-ZAGAYA'!#REF!</f>
        <v>#REF!</v>
      </c>
      <c r="D313" s="12" t="e">
        <f>'LISTE APPRO-ZAGAYA'!#REF!</f>
        <v>#REF!</v>
      </c>
      <c r="E313" s="11" t="e">
        <f>'LISTE APPRO-ZAGAYA'!#REF!</f>
        <v>#REF!</v>
      </c>
      <c r="F313" s="54" t="e">
        <f>'LISTE APPRO-ZAGAYA'!#REF!</f>
        <v>#REF!</v>
      </c>
      <c r="G313" s="67" t="e">
        <f>'LISTE APPRO-ZAGAYA'!#REF!</f>
        <v>#REF!</v>
      </c>
      <c r="H313" s="30" t="e">
        <f>'LISTE APPRO-ZAGAYA'!#REF!</f>
        <v>#REF!</v>
      </c>
      <c r="I313" s="12" t="e">
        <f>'LISTE APPRO-ZAGAYA'!#REF!</f>
        <v>#REF!</v>
      </c>
    </row>
    <row r="314" spans="1:9" ht="12" customHeight="1">
      <c r="A314" s="50" t="str">
        <f>'LISTE APPRO-ZAGAYA'!G374</f>
        <v>Porto Cruz White 19°</v>
      </c>
      <c r="B314" s="88">
        <f>'LISTE APPRO-ZAGAYA'!I374</f>
        <v>14.5</v>
      </c>
      <c r="C314" s="30" t="e">
        <f>'LISTE APPRO-ZAGAYA'!#REF!</f>
        <v>#REF!</v>
      </c>
      <c r="D314" s="12" t="e">
        <f>'LISTE APPRO-ZAGAYA'!#REF!</f>
        <v>#REF!</v>
      </c>
      <c r="E314" s="11" t="e">
        <f>'LISTE APPRO-ZAGAYA'!#REF!</f>
        <v>#REF!</v>
      </c>
      <c r="F314" s="54" t="e">
        <f>'LISTE APPRO-ZAGAYA'!#REF!</f>
        <v>#REF!</v>
      </c>
      <c r="G314" s="67" t="e">
        <f>'LISTE APPRO-ZAGAYA'!#REF!</f>
        <v>#REF!</v>
      </c>
      <c r="H314" s="45" t="e">
        <f>'LISTE APPRO-ZAGAYA'!#REF!</f>
        <v>#REF!</v>
      </c>
      <c r="I314" s="12" t="e">
        <f>'LISTE APPRO-ZAGAYA'!#REF!</f>
        <v>#REF!</v>
      </c>
    </row>
    <row r="315" spans="1:9" ht="12" customHeight="1">
      <c r="A315" s="50" t="str">
        <f>'LISTE APPRO-ZAGAYA'!A375</f>
        <v xml:space="preserve">Calvados Busnel 40° </v>
      </c>
      <c r="B315" s="88">
        <f>'LISTE APPRO-ZAGAYA'!C375</f>
        <v>45.4</v>
      </c>
      <c r="C315" s="30">
        <f>'LISTE APPRO-ZAGAYA'!D375</f>
        <v>0</v>
      </c>
      <c r="D315" s="12">
        <f>'LISTE APPRO-ZAGAYA'!E375</f>
        <v>0</v>
      </c>
      <c r="E315" s="11" t="e">
        <f>'LISTE APPRO-ZAGAYA'!#REF!</f>
        <v>#REF!</v>
      </c>
      <c r="F315" s="54" t="e">
        <f>'LISTE APPRO-ZAGAYA'!#REF!</f>
        <v>#REF!</v>
      </c>
      <c r="G315" s="67" t="e">
        <f>'LISTE APPRO-ZAGAYA'!#REF!</f>
        <v>#REF!</v>
      </c>
      <c r="H315" s="45">
        <f>'LISTE APPRO-ZAGAYA'!J376</f>
        <v>0</v>
      </c>
      <c r="I315" s="12">
        <f>'LISTE APPRO-ZAGAYA'!K375</f>
        <v>0</v>
      </c>
    </row>
    <row r="316" spans="1:9" ht="12" customHeight="1">
      <c r="A316" s="50" t="str">
        <f>'LISTE APPRO-ZAGAYA'!A376</f>
        <v>Campari 25°</v>
      </c>
      <c r="B316" s="88">
        <f>'LISTE APPRO-ZAGAYA'!C376</f>
        <v>19.55</v>
      </c>
      <c r="C316" s="30">
        <f>'LISTE APPRO-ZAGAYA'!D376</f>
        <v>0</v>
      </c>
      <c r="D316" s="12">
        <f>'LISTE APPRO-ZAGAYA'!E376</f>
        <v>0</v>
      </c>
      <c r="E316" s="11" t="e">
        <f>'LISTE APPRO-ZAGAYA'!#REF!</f>
        <v>#REF!</v>
      </c>
      <c r="F316" s="54" t="str">
        <f>'LISTE APPRO-ZAGAYA'!G376</f>
        <v xml:space="preserve">Vodka  Sobieski 37,5° </v>
      </c>
      <c r="G316" s="67">
        <f>'LISTE APPRO-ZAGAYA'!I376</f>
        <v>18.600000000000001</v>
      </c>
      <c r="H316" s="30" t="e">
        <f>'LISTE APPRO-ZAGAYA'!#REF!</f>
        <v>#REF!</v>
      </c>
      <c r="I316" s="12" t="e">
        <f>'LISTE APPRO-ZAGAYA'!#REF!</f>
        <v>#REF!</v>
      </c>
    </row>
    <row r="317" spans="1:9" ht="12" customHeight="1" thickBot="1">
      <c r="A317" s="50" t="str">
        <f>'LISTE APPRO-ZAGAYA'!A382</f>
        <v>Grand Marnier red 40°</v>
      </c>
      <c r="B317" s="88">
        <f>'LISTE APPRO-ZAGAYA'!C382</f>
        <v>47.3</v>
      </c>
      <c r="C317" s="30">
        <f>'LISTE APPRO-ZAGAYA'!D382</f>
        <v>0</v>
      </c>
      <c r="D317" s="12">
        <f>'LISTE APPRO-ZAGAYA'!E382</f>
        <v>0</v>
      </c>
      <c r="E317" s="11" t="e">
        <f>'LISTE APPRO-ZAGAYA'!#REF!</f>
        <v>#REF!</v>
      </c>
      <c r="F317" s="54" t="str">
        <f>'LISTE APPRO-ZAGAYA'!G377</f>
        <v>Vodka  Eristoff 37,5°</v>
      </c>
      <c r="G317" s="67">
        <f>'LISTE APPRO-ZAGAYA'!I377</f>
        <v>21.6</v>
      </c>
      <c r="H317" s="30">
        <f>'LISTE APPRO-ZAGAYA'!J377</f>
        <v>0</v>
      </c>
      <c r="I317" s="12">
        <f>'LISTE APPRO-ZAGAYA'!K376</f>
        <v>0</v>
      </c>
    </row>
    <row r="318" spans="1:9" ht="12" customHeight="1" thickBot="1">
      <c r="A318" s="186" t="e">
        <f>'LISTE APPRO-ZAGAYA'!#REF!</f>
        <v>#REF!</v>
      </c>
      <c r="B318" s="187"/>
      <c r="C318" s="199"/>
      <c r="D318" s="189"/>
      <c r="E318" s="13" t="e">
        <f>'LISTE APPRO-ZAGAYA'!#REF!</f>
        <v>#REF!</v>
      </c>
      <c r="F318" s="186" t="e">
        <f>'LISTE APPRO-ZAGAYA'!#REF!</f>
        <v>#REF!</v>
      </c>
      <c r="G318" s="187"/>
      <c r="H318" s="199"/>
      <c r="I318" s="189"/>
    </row>
    <row r="319" spans="1:9" ht="12" customHeight="1">
      <c r="A319" s="50" t="e">
        <f>'LISTE APPRO-ZAGAYA'!#REF!</f>
        <v>#REF!</v>
      </c>
      <c r="B319" s="88" t="e">
        <f>'LISTE APPRO-ZAGAYA'!#REF!</f>
        <v>#REF!</v>
      </c>
      <c r="C319" s="30" t="e">
        <f>'LISTE APPRO-ZAGAYA'!#REF!</f>
        <v>#REF!</v>
      </c>
      <c r="D319" s="12" t="e">
        <f>'LISTE APPRO-ZAGAYA'!#REF!</f>
        <v>#REF!</v>
      </c>
      <c r="E319" s="11" t="e">
        <f>'LISTE APPRO-ZAGAYA'!#REF!</f>
        <v>#REF!</v>
      </c>
      <c r="F319" s="54" t="str">
        <f>'LISTE APPRO-ZAGAYA'!G380</f>
        <v>Whisky W. Lawson 40°</v>
      </c>
      <c r="G319" s="67">
        <f>'LISTE APPRO-ZAGAYA'!I380</f>
        <v>25.2</v>
      </c>
      <c r="H319" s="30">
        <f>'LISTE APPRO-ZAGAYA'!J380</f>
        <v>0</v>
      </c>
      <c r="I319" s="12">
        <f>'LISTE APPRO-ZAGAYA'!K379</f>
        <v>0</v>
      </c>
    </row>
    <row r="320" spans="1:9" ht="12" customHeight="1">
      <c r="A320" s="50" t="e">
        <f>'LISTE APPRO-ZAGAYA'!#REF!</f>
        <v>#REF!</v>
      </c>
      <c r="B320" s="88" t="e">
        <f>'LISTE APPRO-ZAGAYA'!#REF!</f>
        <v>#REF!</v>
      </c>
      <c r="C320" s="30" t="e">
        <f>'LISTE APPRO-ZAGAYA'!#REF!</f>
        <v>#REF!</v>
      </c>
      <c r="D320" s="12" t="e">
        <f>'LISTE APPRO-ZAGAYA'!#REF!</f>
        <v>#REF!</v>
      </c>
      <c r="E320" s="11" t="e">
        <f>'LISTE APPRO-ZAGAYA'!#REF!</f>
        <v>#REF!</v>
      </c>
      <c r="F320" s="54" t="e">
        <f>'LISTE APPRO-ZAGAYA'!#REF!</f>
        <v>#REF!</v>
      </c>
      <c r="G320" s="67" t="e">
        <f>'LISTE APPRO-ZAGAYA'!#REF!</f>
        <v>#REF!</v>
      </c>
      <c r="H320" s="45" t="e">
        <f>'LISTE APPRO-ZAGAYA'!#REF!</f>
        <v>#REF!</v>
      </c>
      <c r="I320" s="12" t="e">
        <f>'LISTE APPRO-ZAGAYA'!#REF!</f>
        <v>#REF!</v>
      </c>
    </row>
    <row r="321" spans="1:85" ht="12" customHeight="1">
      <c r="A321" s="50" t="str">
        <f>'LISTE APPRO-ZAGAYA'!A365</f>
        <v>Piña colada Clement</v>
      </c>
      <c r="B321" s="88">
        <f>'LISTE APPRO-ZAGAYA'!C365</f>
        <v>9.3000000000000007</v>
      </c>
      <c r="C321" s="30">
        <f>'LISTE APPRO-ZAGAYA'!D365</f>
        <v>0</v>
      </c>
      <c r="D321" s="12">
        <f>'LISTE APPRO-ZAGAYA'!E365</f>
        <v>0</v>
      </c>
      <c r="E321" s="11" t="e">
        <f>'LISTE APPRO-ZAGAYA'!#REF!</f>
        <v>#REF!</v>
      </c>
      <c r="F321" s="54" t="e">
        <f>'LISTE APPRO-ZAGAYA'!#REF!</f>
        <v>#REF!</v>
      </c>
      <c r="G321" s="67" t="e">
        <f>'LISTE APPRO-ZAGAYA'!#REF!</f>
        <v>#REF!</v>
      </c>
      <c r="H321" s="45" t="e">
        <f>'LISTE APPRO-ZAGAYA'!#REF!</f>
        <v>#REF!</v>
      </c>
      <c r="I321" s="12" t="e">
        <f>'LISTE APPRO-ZAGAYA'!#REF!</f>
        <v>#REF!</v>
      </c>
    </row>
    <row r="322" spans="1:85" ht="12" customHeight="1">
      <c r="A322" s="50" t="str">
        <f>'LISTE APPRO-ZAGAYA'!G368</f>
        <v>Spiced rum La Mauny 40°</v>
      </c>
      <c r="B322" s="88">
        <f>'LISTE APPRO-ZAGAYA'!I368</f>
        <v>12.55</v>
      </c>
      <c r="C322" s="30">
        <f>'LISTE APPRO-ZAGAYA'!J368</f>
        <v>0</v>
      </c>
      <c r="D322" s="12">
        <f>'LISTE APPRO-ZAGAYA'!K368</f>
        <v>0</v>
      </c>
      <c r="E322" s="11" t="e">
        <f>'LISTE APPRO-ZAGAYA'!#REF!</f>
        <v>#REF!</v>
      </c>
      <c r="F322" s="54" t="e">
        <f>'LISTE APPRO-ZAGAYA'!#REF!</f>
        <v>#REF!</v>
      </c>
      <c r="G322" s="67" t="e">
        <f>'LISTE APPRO-ZAGAYA'!#REF!</f>
        <v>#REF!</v>
      </c>
      <c r="H322" s="45" t="e">
        <f>'LISTE APPRO-ZAGAYA'!#REF!</f>
        <v>#REF!</v>
      </c>
      <c r="I322" s="12" t="e">
        <f>'LISTE APPRO-ZAGAYA'!#REF!</f>
        <v>#REF!</v>
      </c>
    </row>
    <row r="323" spans="1:85" ht="12" customHeight="1">
      <c r="A323" s="50" t="str">
        <f>'LISTE APPRO-ZAGAYA'!A364</f>
        <v xml:space="preserve">PUNCH  </v>
      </c>
      <c r="B323" s="88">
        <f>'LISTE APPRO-ZAGAYA'!C364</f>
        <v>0</v>
      </c>
      <c r="C323" s="30">
        <f>'LISTE APPRO-ZAGAYA'!D364</f>
        <v>0</v>
      </c>
      <c r="D323" s="12">
        <f>'LISTE APPRO-ZAGAYA'!E364</f>
        <v>0</v>
      </c>
      <c r="E323" s="11" t="e">
        <f>'LISTE APPRO-ZAGAYA'!#REF!</f>
        <v>#REF!</v>
      </c>
      <c r="F323" s="10"/>
      <c r="G323" s="105"/>
      <c r="H323" s="28"/>
      <c r="I323" s="11"/>
    </row>
    <row r="324" spans="1:85" ht="15.75" thickBot="1">
      <c r="A324" s="599" t="e">
        <f>'LISTE APPRO-ZAGAYA'!#REF!</f>
        <v>#REF!</v>
      </c>
      <c r="B324" s="599" t="e">
        <f>'LISTE APPRO-ZAGAYA'!#REF!</f>
        <v>#REF!</v>
      </c>
      <c r="C324" s="599" t="e">
        <f>'LISTE APPRO-ZAGAYA'!#REF!</f>
        <v>#REF!</v>
      </c>
      <c r="D324" s="599" t="e">
        <f>'LISTE APPRO-ZAGAYA'!#REF!</f>
        <v>#REF!</v>
      </c>
      <c r="E324" s="13" t="e">
        <f>'LISTE APPRO-ZAGAYA'!#REF!</f>
        <v>#REF!</v>
      </c>
      <c r="F324" s="599" t="e">
        <f>'LISTE APPRO-ZAGAYA'!#REF!</f>
        <v>#REF!</v>
      </c>
      <c r="G324" s="599" t="e">
        <f>'LISTE APPRO-ZAGAYA'!#REF!</f>
        <v>#REF!</v>
      </c>
      <c r="H324" s="599" t="e">
        <f>'LISTE APPRO-ZAGAYA'!#REF!</f>
        <v>#REF!</v>
      </c>
      <c r="I324" s="599" t="e">
        <f>'LISTE APPRO-ZAGAYA'!#REF!</f>
        <v>#REF!</v>
      </c>
      <c r="J324" s="4"/>
      <c r="K324" s="4"/>
      <c r="L324" s="4"/>
      <c r="CA324" s="168"/>
      <c r="CB324" s="152"/>
      <c r="CC324" s="152"/>
      <c r="CD324" s="152"/>
      <c r="CE324" s="169"/>
      <c r="CF324" s="170"/>
      <c r="CG324" s="5"/>
    </row>
    <row r="325" spans="1:85" ht="12" customHeight="1" thickBot="1">
      <c r="A325" s="186" t="e">
        <f>'LISTE APPRO-ZAGAYA'!#REF!</f>
        <v>#REF!</v>
      </c>
      <c r="B325" s="187"/>
      <c r="C325" s="199"/>
      <c r="D325" s="189"/>
      <c r="E325" s="13" t="e">
        <f>'LISTE APPRO-ZAGAYA'!#REF!</f>
        <v>#REF!</v>
      </c>
      <c r="F325" s="186" t="e">
        <f>'LISTE APPRO-ZAGAYA'!#REF!</f>
        <v>#REF!</v>
      </c>
      <c r="G325" s="187"/>
      <c r="H325" s="199" t="e">
        <f>'LISTE APPRO-ZAGAYA'!#REF!</f>
        <v>#REF!</v>
      </c>
      <c r="I325" s="189" t="e">
        <f>'LISTE APPRO-ZAGAYA'!#REF!</f>
        <v>#REF!</v>
      </c>
    </row>
    <row r="326" spans="1:85" ht="12" customHeight="1">
      <c r="A326" s="50" t="str">
        <f>'LISTE APPRO-ZAGAYA'!A383</f>
        <v>Martini blanc 14,4°</v>
      </c>
      <c r="B326" s="88">
        <f>'LISTE APPRO-ZAGAYA'!C383</f>
        <v>16.95</v>
      </c>
      <c r="C326" s="30">
        <f>'LISTE APPRO-ZAGAYA'!D383</f>
        <v>0</v>
      </c>
      <c r="D326" s="12">
        <f>'LISTE APPRO-ZAGAYA'!E383</f>
        <v>0</v>
      </c>
      <c r="E326" s="11" t="e">
        <f>'LISTE APPRO-ZAGAYA'!#REF!</f>
        <v>#REF!</v>
      </c>
      <c r="F326" s="54" t="e">
        <f>'LISTE APPRO-ZAGAYA'!#REF!</f>
        <v>#REF!</v>
      </c>
      <c r="G326" s="67" t="e">
        <f>'LISTE APPRO-ZAGAYA'!#REF!</f>
        <v>#REF!</v>
      </c>
      <c r="H326" s="45" t="e">
        <f>'LISTE APPRO-ZAGAYA'!#REF!</f>
        <v>#REF!</v>
      </c>
      <c r="I326" s="12" t="e">
        <f>'LISTE APPRO-ZAGAYA'!#REF!</f>
        <v>#REF!</v>
      </c>
    </row>
    <row r="327" spans="1:85" ht="12" customHeight="1">
      <c r="A327" s="50" t="str">
        <f>'LISTE APPRO-ZAGAYA'!A384</f>
        <v>Martini rouge 14,4°</v>
      </c>
      <c r="B327" s="88">
        <f>'LISTE APPRO-ZAGAYA'!C384</f>
        <v>16.95</v>
      </c>
      <c r="C327" s="30">
        <f>'LISTE APPRO-ZAGAYA'!D384</f>
        <v>0</v>
      </c>
      <c r="D327" s="12">
        <f>'LISTE APPRO-ZAGAYA'!E384</f>
        <v>0</v>
      </c>
      <c r="E327" s="11" t="e">
        <f>'LISTE APPRO-ZAGAYA'!#REF!</f>
        <v>#REF!</v>
      </c>
      <c r="F327" s="54" t="e">
        <f>'LISTE APPRO-ZAGAYA'!#REF!</f>
        <v>#REF!</v>
      </c>
      <c r="G327" s="67" t="e">
        <f>'LISTE APPRO-ZAGAYA'!#REF!</f>
        <v>#REF!</v>
      </c>
      <c r="H327" s="45" t="e">
        <f>'LISTE APPRO-ZAGAYA'!#REF!</f>
        <v>#REF!</v>
      </c>
      <c r="I327" s="12" t="e">
        <f>'LISTE APPRO-ZAGAYA'!#REF!</f>
        <v>#REF!</v>
      </c>
    </row>
    <row r="328" spans="1:85" ht="12" customHeight="1">
      <c r="A328" s="50" t="e">
        <f>'LISTE APPRO-ZAGAYA'!#REF!</f>
        <v>#REF!</v>
      </c>
      <c r="B328" s="88" t="e">
        <f>'LISTE APPRO-ZAGAYA'!#REF!</f>
        <v>#REF!</v>
      </c>
      <c r="C328" s="30" t="e">
        <f>'LISTE APPRO-ZAGAYA'!#REF!</f>
        <v>#REF!</v>
      </c>
      <c r="D328" s="12" t="e">
        <f>'LISTE APPRO-ZAGAYA'!#REF!</f>
        <v>#REF!</v>
      </c>
      <c r="E328" s="11" t="e">
        <f>'LISTE APPRO-ZAGAYA'!#REF!</f>
        <v>#REF!</v>
      </c>
      <c r="F328" s="54" t="str">
        <f>'LISTE APPRO-ZAGAYA'!G384</f>
        <v>Bourbon Jim Beam 40 °</v>
      </c>
      <c r="G328" s="67">
        <f>'LISTE APPRO-ZAGAYA'!I384</f>
        <v>38</v>
      </c>
      <c r="H328" s="45">
        <f>'LISTE APPRO-ZAGAYA'!J384</f>
        <v>0</v>
      </c>
      <c r="I328" s="12">
        <f>'LISTE APPRO-ZAGAYA'!K383</f>
        <v>0</v>
      </c>
    </row>
    <row r="329" spans="1:85" ht="12" customHeight="1">
      <c r="A329" s="50" t="str">
        <f>'LISTE APPRO-ZAGAYA'!A385</f>
        <v>Martini rosé 14,4°</v>
      </c>
      <c r="B329" s="88">
        <f>'LISTE APPRO-ZAGAYA'!C385</f>
        <v>16.95</v>
      </c>
      <c r="C329" s="30">
        <f>'LISTE APPRO-ZAGAYA'!D385</f>
        <v>0</v>
      </c>
      <c r="D329" s="12">
        <f>'LISTE APPRO-ZAGAYA'!E385</f>
        <v>0</v>
      </c>
      <c r="E329" s="11" t="e">
        <f>'LISTE APPRO-ZAGAYA'!#REF!</f>
        <v>#REF!</v>
      </c>
      <c r="F329" s="54" t="str">
        <f>'LISTE APPRO-ZAGAYA'!G370</f>
        <v xml:space="preserve">Gin Bombay Saphire 40°   </v>
      </c>
      <c r="G329" s="67">
        <f>'LISTE APPRO-ZAGAYA'!I370</f>
        <v>33</v>
      </c>
      <c r="H329" s="45">
        <f>'LISTE APPRO-ZAGAYA'!J370</f>
        <v>0</v>
      </c>
      <c r="I329" s="12">
        <f>'LISTE APPRO-ZAGAYA'!K370</f>
        <v>0</v>
      </c>
    </row>
    <row r="330" spans="1:85" ht="12" customHeight="1">
      <c r="A330" s="50" t="str">
        <f>'LISTE APPRO-ZAGAYA'!G385</f>
        <v xml:space="preserve">Wh.  Glenfiddish 12ans 40°    </v>
      </c>
      <c r="B330" s="100">
        <f>'LISTE APPRO-ZAGAYA'!I385</f>
        <v>54</v>
      </c>
      <c r="C330" s="30">
        <f>'LISTE APPRO-ZAGAYA'!J385</f>
        <v>0</v>
      </c>
      <c r="D330" s="12">
        <f>'LISTE APPRO-ZAGAYA'!K384</f>
        <v>0</v>
      </c>
      <c r="E330" s="11" t="e">
        <f>'LISTE APPRO-ZAGAYA'!#REF!</f>
        <v>#REF!</v>
      </c>
      <c r="F330" s="54" t="str">
        <f>'LISTE APPRO-ZAGAYA'!A387</f>
        <v xml:space="preserve">Gin Gibson's 37,5°     </v>
      </c>
      <c r="G330" s="67">
        <f>'LISTE APPRO-ZAGAYA'!C387</f>
        <v>19</v>
      </c>
      <c r="H330" s="45">
        <f>'LISTE APPRO-ZAGAYA'!D387</f>
        <v>0</v>
      </c>
      <c r="I330" s="12">
        <f>'LISTE APPRO-ZAGAYA'!E387</f>
        <v>0</v>
      </c>
    </row>
    <row r="331" spans="1:85" ht="12" customHeight="1" thickBot="1">
      <c r="A331" s="10" t="e">
        <f>'LISTE APPRO-ZAGAYA'!#REF!</f>
        <v>#REF!</v>
      </c>
      <c r="B331" s="105"/>
      <c r="C331" s="28"/>
      <c r="D331" s="11"/>
      <c r="E331" s="11" t="e">
        <f>'LISTE APPRO-ZAGAYA'!#REF!</f>
        <v>#REF!</v>
      </c>
      <c r="F331" s="54" t="str">
        <f>'LISTE APPRO-ZAGAYA'!A373</f>
        <v>Baileys original 17°</v>
      </c>
      <c r="G331" s="67">
        <f>'LISTE APPRO-ZAGAYA'!C373</f>
        <v>34</v>
      </c>
      <c r="H331" s="45">
        <f>'LISTE APPRO-ZAGAYA'!D373</f>
        <v>0</v>
      </c>
      <c r="I331" s="12">
        <f>'LISTE APPRO-ZAGAYA'!E373</f>
        <v>0</v>
      </c>
    </row>
    <row r="332" spans="1:85" ht="12" customHeight="1" thickBot="1">
      <c r="A332" s="186" t="e">
        <f>'LISTE APPRO-ZAGAYA'!#REF!</f>
        <v>#REF!</v>
      </c>
      <c r="B332" s="187"/>
      <c r="C332" s="199"/>
      <c r="D332" s="189"/>
      <c r="E332" s="13" t="e">
        <f>'LISTE APPRO-ZAGAYA'!#REF!</f>
        <v>#REF!</v>
      </c>
      <c r="F332" s="186" t="e">
        <f>'LISTE APPRO-ZAGAYA'!#REF!</f>
        <v>#REF!</v>
      </c>
      <c r="G332" s="187"/>
      <c r="H332" s="199" t="e">
        <f>'LISTE APPRO-ZAGAYA'!#REF!</f>
        <v>#REF!</v>
      </c>
      <c r="I332" s="189" t="e">
        <f>'LISTE APPRO-ZAGAYA'!#REF!</f>
        <v>#REF!</v>
      </c>
    </row>
    <row r="333" spans="1:85" ht="12" customHeight="1">
      <c r="A333" s="50" t="str">
        <f>'LISTE APPRO-ZAGAYA'!A389</f>
        <v>Merlot Pays d'Oc Red</v>
      </c>
      <c r="B333" s="100">
        <f>'LISTE APPRO-ZAGAYA'!C389</f>
        <v>24</v>
      </c>
      <c r="C333" s="30">
        <f>'LISTE APPRO-ZAGAYA'!D389</f>
        <v>0</v>
      </c>
      <c r="D333" s="12">
        <f>'LISTE APPRO-ZAGAYA'!E389</f>
        <v>0</v>
      </c>
      <c r="E333" s="13" t="e">
        <f>'LISTE APPRO-ZAGAYA'!#REF!</f>
        <v>#REF!</v>
      </c>
      <c r="F333" s="54" t="str">
        <f>'LISTE APPRO-ZAGAYA'!G386</f>
        <v>Whisky Talisker Sky 45,8°</v>
      </c>
      <c r="G333" s="78">
        <f>'LISTE APPRO-ZAGAYA'!I386</f>
        <v>72</v>
      </c>
      <c r="H333" s="30">
        <f>'LISTE APPRO-ZAGAYA'!J386</f>
        <v>0</v>
      </c>
      <c r="I333" s="12">
        <f>'LISTE APPRO-ZAGAYA'!K385</f>
        <v>0</v>
      </c>
    </row>
    <row r="334" spans="1:85" ht="12" customHeight="1">
      <c r="A334" s="50" t="str">
        <f>'LISTE APPRO-ZAGAYA'!A388</f>
        <v xml:space="preserve"> WINE - BIB - 3 TO 5 LITERS</v>
      </c>
      <c r="B334" s="100">
        <f>'LISTE APPRO-ZAGAYA'!C388</f>
        <v>0</v>
      </c>
      <c r="C334" s="30">
        <f>'LISTE APPRO-ZAGAYA'!D388</f>
        <v>0</v>
      </c>
      <c r="D334" s="12">
        <f>'LISTE APPRO-ZAGAYA'!E388</f>
        <v>0</v>
      </c>
      <c r="E334" s="24" t="e">
        <f>'LISTE APPRO-ZAGAYA'!#REF!</f>
        <v>#REF!</v>
      </c>
      <c r="F334" s="62" t="e">
        <f>'LISTE APPRO-ZAGAYA'!#REF!</f>
        <v>#REF!</v>
      </c>
      <c r="G334" s="78" t="e">
        <f>'LISTE APPRO-ZAGAYA'!#REF!</f>
        <v>#REF!</v>
      </c>
      <c r="H334" s="30" t="e">
        <f>'LISTE APPRO-ZAGAYA'!#REF!</f>
        <v>#REF!</v>
      </c>
      <c r="I334" s="12" t="e">
        <f>'LISTE APPRO-ZAGAYA'!#REF!</f>
        <v>#REF!</v>
      </c>
    </row>
    <row r="335" spans="1:85" ht="12" customHeight="1">
      <c r="A335" s="50" t="e">
        <f>'LISTE APPRO-ZAGAYA'!#REF!</f>
        <v>#REF!</v>
      </c>
      <c r="B335" s="100" t="e">
        <f>'LISTE APPRO-ZAGAYA'!#REF!</f>
        <v>#REF!</v>
      </c>
      <c r="C335" s="30" t="e">
        <f>'LISTE APPRO-ZAGAYA'!#REF!</f>
        <v>#REF!</v>
      </c>
      <c r="D335" s="12" t="e">
        <f>'LISTE APPRO-ZAGAYA'!#REF!</f>
        <v>#REF!</v>
      </c>
      <c r="E335" s="24" t="e">
        <f>'LISTE APPRO-ZAGAYA'!#REF!</f>
        <v>#REF!</v>
      </c>
      <c r="F335" s="62" t="e">
        <f>'LISTE APPRO-ZAGAYA'!#REF!</f>
        <v>#REF!</v>
      </c>
      <c r="G335" s="78" t="e">
        <f>'LISTE APPRO-ZAGAYA'!#REF!</f>
        <v>#REF!</v>
      </c>
      <c r="H335" s="30" t="e">
        <f>'LISTE APPRO-ZAGAYA'!#REF!</f>
        <v>#REF!</v>
      </c>
      <c r="I335" s="12" t="e">
        <f>'LISTE APPRO-ZAGAYA'!#REF!</f>
        <v>#REF!</v>
      </c>
    </row>
    <row r="336" spans="1:85" ht="12" customHeight="1">
      <c r="A336" s="50" t="e">
        <f>'LISTE APPRO-ZAGAYA'!#REF!</f>
        <v>#REF!</v>
      </c>
      <c r="B336" s="98" t="e">
        <f>'LISTE APPRO-ZAGAYA'!#REF!</f>
        <v>#REF!</v>
      </c>
      <c r="C336" s="25" t="e">
        <f>'LISTE APPRO-ZAGAYA'!#REF!</f>
        <v>#REF!</v>
      </c>
      <c r="D336" s="12" t="e">
        <f>'LISTE APPRO-ZAGAYA'!#REF!</f>
        <v>#REF!</v>
      </c>
      <c r="E336" s="13" t="e">
        <f>'LISTE APPRO-ZAGAYA'!#REF!</f>
        <v>#REF!</v>
      </c>
      <c r="F336" s="54" t="str">
        <f>'LISTE APPRO-ZAGAYA'!G392</f>
        <v xml:space="preserve">Colombard sauv.CHENET White      </v>
      </c>
      <c r="G336" s="78">
        <f>'LISTE APPRO-ZAGAYA'!I392</f>
        <v>19.850000000000001</v>
      </c>
      <c r="H336" s="30">
        <f>'LISTE APPRO-ZAGAYA'!J392</f>
        <v>0</v>
      </c>
      <c r="I336" s="12">
        <f>'LISTE APPRO-ZAGAYA'!K392</f>
        <v>0</v>
      </c>
    </row>
    <row r="337" spans="1:9" ht="12" customHeight="1">
      <c r="A337" s="50" t="e">
        <f>'LISTE APPRO-ZAGAYA'!#REF!</f>
        <v>#REF!</v>
      </c>
      <c r="B337" s="100" t="e">
        <f>'LISTE APPRO-ZAGAYA'!#REF!</f>
        <v>#REF!</v>
      </c>
      <c r="C337" s="30" t="e">
        <f>'LISTE APPRO-ZAGAYA'!#REF!</f>
        <v>#REF!</v>
      </c>
      <c r="D337" s="12" t="e">
        <f>'LISTE APPRO-ZAGAYA'!#REF!</f>
        <v>#REF!</v>
      </c>
      <c r="E337" s="13" t="e">
        <f>'LISTE APPRO-ZAGAYA'!#REF!</f>
        <v>#REF!</v>
      </c>
      <c r="F337" s="54" t="str">
        <f>'LISTE APPRO-ZAGAYA'!G393</f>
        <v xml:space="preserve">C de Gascogne sec UBY  White  </v>
      </c>
      <c r="G337" s="78">
        <f>'LISTE APPRO-ZAGAYA'!I393</f>
        <v>32.799999999999997</v>
      </c>
      <c r="H337" s="30">
        <f>'LISTE APPRO-ZAGAYA'!J393</f>
        <v>0</v>
      </c>
      <c r="I337" s="12">
        <f>'LISTE APPRO-ZAGAYA'!K393</f>
        <v>0</v>
      </c>
    </row>
    <row r="338" spans="1:9" ht="12" customHeight="1">
      <c r="A338" s="50" t="e">
        <f>'LISTE APPRO-ZAGAYA'!#REF!</f>
        <v>#REF!</v>
      </c>
      <c r="B338" s="98" t="e">
        <f>'LISTE APPRO-ZAGAYA'!#REF!</f>
        <v>#REF!</v>
      </c>
      <c r="C338" s="25" t="e">
        <f>'LISTE APPRO-ZAGAYA'!#REF!</f>
        <v>#REF!</v>
      </c>
      <c r="D338" s="12" t="e">
        <f>'LISTE APPRO-ZAGAYA'!#REF!</f>
        <v>#REF!</v>
      </c>
      <c r="E338" s="13" t="e">
        <f>'LISTE APPRO-ZAGAYA'!#REF!</f>
        <v>#REF!</v>
      </c>
      <c r="F338" s="54" t="e">
        <f>'LISTE APPRO-ZAGAYA'!#REF!</f>
        <v>#REF!</v>
      </c>
      <c r="G338" s="78" t="e">
        <f>'LISTE APPRO-ZAGAYA'!#REF!</f>
        <v>#REF!</v>
      </c>
      <c r="H338" s="30" t="e">
        <f>'LISTE APPRO-ZAGAYA'!#REF!</f>
        <v>#REF!</v>
      </c>
      <c r="I338" s="12" t="e">
        <f>'LISTE APPRO-ZAGAYA'!#REF!</f>
        <v>#REF!</v>
      </c>
    </row>
    <row r="339" spans="1:9" ht="12" customHeight="1" thickBot="1">
      <c r="A339" s="50" t="e">
        <f>'LISTE APPRO-ZAGAYA'!#REF!</f>
        <v>#REF!</v>
      </c>
      <c r="B339" s="100" t="e">
        <f>'LISTE APPRO-ZAGAYA'!#REF!</f>
        <v>#REF!</v>
      </c>
      <c r="C339" s="30" t="e">
        <f>'LISTE APPRO-ZAGAYA'!#REF!</f>
        <v>#REF!</v>
      </c>
      <c r="D339" s="12" t="e">
        <f>'LISTE APPRO-ZAGAYA'!#REF!</f>
        <v>#REF!</v>
      </c>
      <c r="E339" s="13" t="e">
        <f>'LISTE APPRO-ZAGAYA'!#REF!</f>
        <v>#REF!</v>
      </c>
      <c r="F339" s="10" t="e">
        <f>'LISTE APPRO-ZAGAYA'!#REF!</f>
        <v>#REF!</v>
      </c>
      <c r="G339" s="105"/>
      <c r="H339" s="28"/>
      <c r="I339" s="11"/>
    </row>
    <row r="340" spans="1:9" ht="12" customHeight="1" thickBot="1">
      <c r="A340" s="186" t="str">
        <f>'LISTE APPRO-ZAGAYA'!A392</f>
        <v xml:space="preserve">Cabernet Syrah CHENET   Red  </v>
      </c>
      <c r="B340" s="187">
        <f>'LISTE APPRO-ZAGAYA'!C392</f>
        <v>19.850000000000001</v>
      </c>
      <c r="C340" s="199">
        <f>'LISTE APPRO-ZAGAYA'!D392</f>
        <v>0</v>
      </c>
      <c r="D340" s="189">
        <f>'LISTE APPRO-ZAGAYA'!E392</f>
        <v>0</v>
      </c>
      <c r="E340" s="13" t="e">
        <f>'LISTE APPRO-ZAGAYA'!#REF!</f>
        <v>#REF!</v>
      </c>
      <c r="F340" s="186" t="str">
        <f>'LISTE APPRO-ZAGAYA'!G391</f>
        <v>Chenet Grenache-Cinzault Rosé</v>
      </c>
      <c r="G340" s="187"/>
      <c r="H340" s="199"/>
      <c r="I340" s="189"/>
    </row>
    <row r="341" spans="1:9" ht="12" customHeight="1">
      <c r="A341" s="50" t="str">
        <f>'LISTE APPRO-ZAGAYA'!A393</f>
        <v>C de Gascogne sec UBY Red</v>
      </c>
      <c r="B341" s="98">
        <f>'LISTE APPRO-ZAGAYA'!C393</f>
        <v>32.799999999999997</v>
      </c>
      <c r="C341" s="25">
        <f>'LISTE APPRO-ZAGAYA'!D393</f>
        <v>0</v>
      </c>
      <c r="D341" s="12">
        <f>'LISTE APPRO-ZAGAYA'!E393</f>
        <v>0</v>
      </c>
      <c r="E341" s="13" t="e">
        <f>'LISTE APPRO-ZAGAYA'!#REF!</f>
        <v>#REF!</v>
      </c>
      <c r="F341" s="54" t="e">
        <f>'LISTE APPRO-ZAGAYA'!#REF!</f>
        <v>#REF!</v>
      </c>
      <c r="G341" s="78" t="e">
        <f>'LISTE APPRO-ZAGAYA'!#REF!</f>
        <v>#REF!</v>
      </c>
      <c r="H341" s="30" t="e">
        <f>'LISTE APPRO-ZAGAYA'!#REF!</f>
        <v>#REF!</v>
      </c>
      <c r="I341" s="12" t="e">
        <f>'LISTE APPRO-ZAGAYA'!#REF!</f>
        <v>#REF!</v>
      </c>
    </row>
    <row r="342" spans="1:9" ht="12" customHeight="1">
      <c r="A342" s="50" t="e">
        <f>'LISTE APPRO-ZAGAYA'!#REF!</f>
        <v>#REF!</v>
      </c>
      <c r="B342" s="96" t="e">
        <f>'LISTE APPRO-ZAGAYA'!#REF!</f>
        <v>#REF!</v>
      </c>
      <c r="C342" s="38" t="e">
        <f>'LISTE APPRO-ZAGAYA'!#REF!</f>
        <v>#REF!</v>
      </c>
      <c r="D342" s="12" t="e">
        <f>'LISTE APPRO-ZAGAYA'!#REF!</f>
        <v>#REF!</v>
      </c>
      <c r="E342" s="13" t="e">
        <f>'LISTE APPRO-ZAGAYA'!#REF!</f>
        <v>#REF!</v>
      </c>
      <c r="F342" s="66" t="e">
        <f>'LISTE APPRO-ZAGAYA'!#REF!</f>
        <v>#REF!</v>
      </c>
      <c r="G342" s="75" t="e">
        <f>'LISTE APPRO-ZAGAYA'!#REF!</f>
        <v>#REF!</v>
      </c>
      <c r="H342" s="30" t="e">
        <f>'LISTE APPRO-ZAGAYA'!#REF!</f>
        <v>#REF!</v>
      </c>
      <c r="I342" s="12" t="e">
        <f>'LISTE APPRO-ZAGAYA'!#REF!</f>
        <v>#REF!</v>
      </c>
    </row>
    <row r="343" spans="1:9" ht="12" customHeight="1">
      <c r="A343" s="50" t="e">
        <f>'LISTE APPRO-ZAGAYA'!#REF!</f>
        <v>#REF!</v>
      </c>
      <c r="B343" s="96" t="e">
        <f>'LISTE APPRO-ZAGAYA'!#REF!</f>
        <v>#REF!</v>
      </c>
      <c r="C343" s="38" t="e">
        <f>'LISTE APPRO-ZAGAYA'!#REF!</f>
        <v>#REF!</v>
      </c>
      <c r="D343" s="12" t="e">
        <f>'LISTE APPRO-ZAGAYA'!#REF!</f>
        <v>#REF!</v>
      </c>
      <c r="E343" s="13" t="e">
        <f>'LISTE APPRO-ZAGAYA'!#REF!</f>
        <v>#REF!</v>
      </c>
      <c r="F343" s="66" t="e">
        <f>'LISTE APPRO-ZAGAYA'!#REF!</f>
        <v>#REF!</v>
      </c>
      <c r="G343" s="75" t="e">
        <f>'LISTE APPRO-ZAGAYA'!#REF!</f>
        <v>#REF!</v>
      </c>
      <c r="H343" s="30" t="e">
        <f>'LISTE APPRO-ZAGAYA'!#REF!</f>
        <v>#REF!</v>
      </c>
      <c r="I343" s="12" t="e">
        <f>'LISTE APPRO-ZAGAYA'!#REF!</f>
        <v>#REF!</v>
      </c>
    </row>
    <row r="344" spans="1:9" ht="12" customHeight="1" thickBot="1">
      <c r="A344" s="53" t="e">
        <f>'LISTE APPRO-ZAGAYA'!#REF!</f>
        <v>#REF!</v>
      </c>
      <c r="B344" s="98" t="e">
        <f>'LISTE APPRO-ZAGAYA'!#REF!</f>
        <v>#REF!</v>
      </c>
      <c r="C344" s="30" t="e">
        <f>'LISTE APPRO-ZAGAYA'!#REF!</f>
        <v>#REF!</v>
      </c>
      <c r="D344" s="12" t="e">
        <f>'LISTE APPRO-ZAGAYA'!#REF!</f>
        <v>#REF!</v>
      </c>
      <c r="E344" s="13" t="e">
        <f>'LISTE APPRO-ZAGAYA'!#REF!</f>
        <v>#REF!</v>
      </c>
      <c r="F344" s="63" t="str">
        <f>'LISTE APPRO-ZAGAYA'!G394</f>
        <v>ROSE WINE 75 cl</v>
      </c>
      <c r="G344" s="75">
        <f>'LISTE APPRO-ZAGAYA'!I394</f>
        <v>0</v>
      </c>
      <c r="H344" s="30">
        <f>'LISTE APPRO-ZAGAYA'!J394</f>
        <v>0</v>
      </c>
      <c r="I344" s="12">
        <f>'LISTE APPRO-ZAGAYA'!K394</f>
        <v>0</v>
      </c>
    </row>
    <row r="345" spans="1:9" ht="12" customHeight="1" thickBot="1">
      <c r="A345" s="50" t="str">
        <f>'LISTE APPRO-ZAGAYA'!A397</f>
        <v>Bordeaux rosé</v>
      </c>
      <c r="B345" s="96">
        <f>'LISTE APPRO-ZAGAYA'!C397</f>
        <v>8.3000000000000007</v>
      </c>
      <c r="C345" s="38">
        <f>'LISTE APPRO-ZAGAYA'!D397</f>
        <v>0</v>
      </c>
      <c r="D345" s="12">
        <f>'LISTE APPRO-ZAGAYA'!E397</f>
        <v>0</v>
      </c>
      <c r="E345" s="13" t="e">
        <f>'LISTE APPRO-ZAGAYA'!#REF!</f>
        <v>#REF!</v>
      </c>
      <c r="F345" s="186" t="e">
        <f>'LISTE APPRO-ZAGAYA'!#REF!</f>
        <v>#REF!</v>
      </c>
      <c r="G345" s="187"/>
      <c r="H345" s="199" t="e">
        <f>'LISTE APPRO-ZAGAYA'!#REF!</f>
        <v>#REF!</v>
      </c>
      <c r="I345" s="189">
        <f>'LISTE APPRO-ZAGAYA'!K396</f>
        <v>0</v>
      </c>
    </row>
    <row r="346" spans="1:9" ht="12" customHeight="1">
      <c r="A346" s="50" t="str">
        <f>'LISTE APPRO-ZAGAYA'!A400</f>
        <v xml:space="preserve">Rosé Haut de Provence Jas des Vignes </v>
      </c>
      <c r="B346" s="96">
        <f>'LISTE APPRO-ZAGAYA'!C400</f>
        <v>9.5</v>
      </c>
      <c r="C346" s="38">
        <f>'LISTE APPRO-ZAGAYA'!D400</f>
        <v>0</v>
      </c>
      <c r="D346" s="12">
        <f>'LISTE APPRO-ZAGAYA'!E400</f>
        <v>0</v>
      </c>
      <c r="E346" s="13" t="e">
        <f>'LISTE APPRO-ZAGAYA'!#REF!</f>
        <v>#REF!</v>
      </c>
      <c r="F346" s="66" t="str">
        <f>'LISTE APPRO-ZAGAYA'!A399</f>
        <v>Mas du Novi - Cru du Languedoc Bio</v>
      </c>
      <c r="G346" s="75">
        <f>'LISTE APPRO-ZAGAYA'!C399</f>
        <v>9.5</v>
      </c>
      <c r="H346" s="30">
        <f>'LISTE APPRO-ZAGAYA'!D399</f>
        <v>0</v>
      </c>
      <c r="I346" s="12">
        <f>'LISTE APPRO-ZAGAYA'!E399</f>
        <v>0</v>
      </c>
    </row>
    <row r="347" spans="1:9" ht="12" customHeight="1">
      <c r="A347" s="50" t="str">
        <f>'LISTE APPRO-ZAGAYA'!G399</f>
        <v>Languedoc Château Puech-haut</v>
      </c>
      <c r="B347" s="98">
        <f>'LISTE APPRO-ZAGAYA'!I399</f>
        <v>25</v>
      </c>
      <c r="C347" s="30">
        <f>'LISTE APPRO-ZAGAYA'!J399</f>
        <v>0</v>
      </c>
      <c r="D347" s="12">
        <f>'LISTE APPRO-ZAGAYA'!K399</f>
        <v>0</v>
      </c>
      <c r="E347" s="13" t="e">
        <f>'LISTE APPRO-ZAGAYA'!#REF!</f>
        <v>#REF!</v>
      </c>
      <c r="F347" s="55" t="str">
        <f>'LISTE APPRO-ZAGAYA'!G396</f>
        <v>Bandol  la Croix d'Allons Bio</v>
      </c>
      <c r="G347" s="75">
        <f>'LISTE APPRO-ZAGAYA'!I396</f>
        <v>19.5</v>
      </c>
      <c r="H347" s="30">
        <f>'LISTE APPRO-ZAGAYA'!J396</f>
        <v>0</v>
      </c>
      <c r="I347" s="12">
        <f>'LISTE APPRO-ZAGAYA'!K395</f>
        <v>0</v>
      </c>
    </row>
    <row r="348" spans="1:9" ht="12" customHeight="1">
      <c r="A348" s="50" t="str">
        <f>'LISTE APPRO-ZAGAYA'!A401</f>
        <v>COTES DU RHONE AND SOUTH EAST OF FRANCE- RED 75 cl</v>
      </c>
      <c r="B348" s="96">
        <f>'LISTE APPRO-ZAGAYA'!C401</f>
        <v>0</v>
      </c>
      <c r="C348" s="38">
        <f>'LISTE APPRO-ZAGAYA'!D401</f>
        <v>0</v>
      </c>
      <c r="D348" s="12">
        <f>'LISTE APPRO-ZAGAYA'!E401</f>
        <v>0</v>
      </c>
      <c r="E348" s="13" t="e">
        <f>'LISTE APPRO-ZAGAYA'!#REF!</f>
        <v>#REF!</v>
      </c>
      <c r="F348" s="63" t="str">
        <f>'LISTE APPRO-ZAGAYA'!G397</f>
        <v xml:space="preserve">Château De Brégançon (C.de Provence)  </v>
      </c>
      <c r="G348" s="75">
        <f>'LISTE APPRO-ZAGAYA'!I397</f>
        <v>23</v>
      </c>
      <c r="H348" s="30">
        <f>'LISTE APPRO-ZAGAYA'!J397</f>
        <v>0</v>
      </c>
      <c r="I348" s="12">
        <f>'LISTE APPRO-ZAGAYA'!K397</f>
        <v>0</v>
      </c>
    </row>
    <row r="349" spans="1:9" ht="12" customHeight="1">
      <c r="A349" s="10"/>
      <c r="B349" s="105"/>
      <c r="C349" s="28"/>
      <c r="D349" s="11"/>
      <c r="E349" s="13" t="e">
        <f>'LISTE APPRO-ZAGAYA'!#REF!</f>
        <v>#REF!</v>
      </c>
      <c r="F349" s="54" t="e">
        <f>'LISTE APPRO-ZAGAYA'!#REF!</f>
        <v>#REF!</v>
      </c>
      <c r="G349" s="77" t="e">
        <f>'LISTE APPRO-ZAGAYA'!#REF!</f>
        <v>#REF!</v>
      </c>
      <c r="H349" s="30" t="e">
        <f>'LISTE APPRO-ZAGAYA'!#REF!</f>
        <v>#REF!</v>
      </c>
      <c r="I349" s="12" t="e">
        <f>'LISTE APPRO-ZAGAYA'!#REF!</f>
        <v>#REF!</v>
      </c>
    </row>
    <row r="350" spans="1:9" ht="12" customHeight="1" thickBot="1">
      <c r="A350" s="10"/>
      <c r="B350" s="105"/>
      <c r="C350" s="28"/>
      <c r="D350" s="11"/>
      <c r="E350" s="13" t="e">
        <f>'LISTE APPRO-ZAGAYA'!#REF!</f>
        <v>#REF!</v>
      </c>
      <c r="F350" s="54" t="e">
        <f>'LISTE APPRO-ZAGAYA'!#REF!</f>
        <v>#REF!</v>
      </c>
      <c r="G350" s="77" t="e">
        <f>'LISTE APPRO-ZAGAYA'!#REF!</f>
        <v>#REF!</v>
      </c>
      <c r="H350" s="30" t="e">
        <f>'LISTE APPRO-ZAGAYA'!#REF!</f>
        <v>#REF!</v>
      </c>
      <c r="I350" s="12" t="e">
        <f>'LISTE APPRO-ZAGAYA'!#REF!</f>
        <v>#REF!</v>
      </c>
    </row>
    <row r="351" spans="1:9" ht="12" customHeight="1" thickBot="1">
      <c r="A351" s="186" t="e">
        <f>'LISTE APPRO-ZAGAYA'!#REF!</f>
        <v>#REF!</v>
      </c>
      <c r="B351" s="187"/>
      <c r="C351" s="199" t="e">
        <f>'LISTE APPRO-ZAGAYA'!#REF!</f>
        <v>#REF!</v>
      </c>
      <c r="D351" s="189" t="e">
        <f>'LISTE APPRO-ZAGAYA'!#REF!</f>
        <v>#REF!</v>
      </c>
      <c r="E351" s="13" t="e">
        <f>'LISTE APPRO-ZAGAYA'!#REF!</f>
        <v>#REF!</v>
      </c>
      <c r="F351" s="186" t="e">
        <f>'LISTE APPRO-ZAGAYA'!#REF!</f>
        <v>#REF!</v>
      </c>
      <c r="G351" s="187"/>
      <c r="H351" s="199" t="e">
        <f>'LISTE APPRO-ZAGAYA'!#REF!</f>
        <v>#REF!</v>
      </c>
      <c r="I351" s="189" t="e">
        <f>'LISTE APPRO-ZAGAYA'!#REF!</f>
        <v>#REF!</v>
      </c>
    </row>
    <row r="352" spans="1:9" ht="12" customHeight="1">
      <c r="A352" s="50" t="e">
        <f>'LISTE APPRO-ZAGAYA'!#REF!</f>
        <v>#REF!</v>
      </c>
      <c r="B352" s="96" t="e">
        <f>'LISTE APPRO-ZAGAYA'!#REF!</f>
        <v>#REF!</v>
      </c>
      <c r="C352" s="38" t="e">
        <f>'LISTE APPRO-ZAGAYA'!#REF!</f>
        <v>#REF!</v>
      </c>
      <c r="D352" s="12" t="e">
        <f>'LISTE APPRO-ZAGAYA'!#REF!</f>
        <v>#REF!</v>
      </c>
      <c r="E352" s="13" t="e">
        <f>'LISTE APPRO-ZAGAYA'!#REF!</f>
        <v>#REF!</v>
      </c>
      <c r="F352" s="66" t="e">
        <f>'LISTE APPRO-ZAGAYA'!#REF!</f>
        <v>#REF!</v>
      </c>
      <c r="G352" s="75" t="e">
        <f>'LISTE APPRO-ZAGAYA'!#REF!</f>
        <v>#REF!</v>
      </c>
      <c r="H352" s="30" t="e">
        <f>'LISTE APPRO-ZAGAYA'!#REF!</f>
        <v>#REF!</v>
      </c>
      <c r="I352" s="12" t="e">
        <f>'LISTE APPRO-ZAGAYA'!#REF!</f>
        <v>#REF!</v>
      </c>
    </row>
    <row r="353" spans="1:9" ht="12" customHeight="1" thickBot="1">
      <c r="A353" s="50" t="e">
        <f>'LISTE APPRO-ZAGAYA'!#REF!</f>
        <v>#REF!</v>
      </c>
      <c r="B353" s="96" t="e">
        <f>'LISTE APPRO-ZAGAYA'!#REF!</f>
        <v>#REF!</v>
      </c>
      <c r="C353" s="38" t="e">
        <f>'LISTE APPRO-ZAGAYA'!#REF!</f>
        <v>#REF!</v>
      </c>
      <c r="D353" s="12" t="e">
        <f>'LISTE APPRO-ZAGAYA'!#REF!</f>
        <v>#REF!</v>
      </c>
      <c r="E353" s="13" t="e">
        <f>'LISTE APPRO-ZAGAYA'!#REF!</f>
        <v>#REF!</v>
      </c>
      <c r="F353" s="66" t="e">
        <f>'LISTE APPRO-ZAGAYA'!#REF!</f>
        <v>#REF!</v>
      </c>
      <c r="G353" s="75" t="e">
        <f>'LISTE APPRO-ZAGAYA'!#REF!</f>
        <v>#REF!</v>
      </c>
      <c r="H353" s="30" t="e">
        <f>'LISTE APPRO-ZAGAYA'!#REF!</f>
        <v>#REF!</v>
      </c>
      <c r="I353" s="12" t="e">
        <f>'LISTE APPRO-ZAGAYA'!#REF!</f>
        <v>#REF!</v>
      </c>
    </row>
    <row r="354" spans="1:9" ht="12" customHeight="1" thickBot="1">
      <c r="A354" s="186" t="e">
        <f>'LISTE APPRO-ZAGAYA'!#REF!</f>
        <v>#REF!</v>
      </c>
      <c r="B354" s="187" t="e">
        <f>'LISTE APPRO-ZAGAYA'!#REF!</f>
        <v>#REF!</v>
      </c>
      <c r="C354" s="199" t="e">
        <f>'LISTE APPRO-ZAGAYA'!#REF!</f>
        <v>#REF!</v>
      </c>
      <c r="D354" s="189" t="e">
        <f>'LISTE APPRO-ZAGAYA'!#REF!</f>
        <v>#REF!</v>
      </c>
      <c r="E354" s="13" t="e">
        <f>'LISTE APPRO-ZAGAYA'!#REF!</f>
        <v>#REF!</v>
      </c>
      <c r="F354" s="186" t="str">
        <f>'LISTE APPRO-ZAGAYA'!A441</f>
        <v xml:space="preserve">Sylvaner Alsace Kieffer     </v>
      </c>
      <c r="G354" s="187">
        <f>'LISTE APPRO-ZAGAYA'!C441</f>
        <v>7</v>
      </c>
      <c r="H354" s="199">
        <f>'LISTE APPRO-ZAGAYA'!D441</f>
        <v>0</v>
      </c>
      <c r="I354" s="189">
        <f>'LISTE APPRO-ZAGAYA'!E441</f>
        <v>0</v>
      </c>
    </row>
    <row r="355" spans="1:9" ht="12" customHeight="1">
      <c r="A355" s="51" t="str">
        <f>'LISTE APPRO-ZAGAYA'!A407</f>
        <v>Gigondas  Grande Réserve - Brotte</v>
      </c>
      <c r="B355" s="113">
        <f>'LISTE APPRO-ZAGAYA'!C407</f>
        <v>35</v>
      </c>
      <c r="C355" s="117">
        <f>'LISTE APPRO-ZAGAYA'!D407</f>
        <v>0</v>
      </c>
      <c r="D355" s="15">
        <f>'LISTE APPRO-ZAGAYA'!E407</f>
        <v>0</v>
      </c>
      <c r="E355" s="13" t="e">
        <f>'LISTE APPRO-ZAGAYA'!#REF!</f>
        <v>#REF!</v>
      </c>
      <c r="F355" s="107">
        <f>'LISTE APPRO-ZAGAYA'!N420</f>
        <v>0</v>
      </c>
      <c r="G355" s="75">
        <f>'LISTE APPRO-ZAGAYA'!P420</f>
        <v>0</v>
      </c>
      <c r="H355" s="30">
        <f>'LISTE APPRO-ZAGAYA'!Q420</f>
        <v>0</v>
      </c>
      <c r="I355" s="12">
        <f>'LISTE APPRO-ZAGAYA'!R420</f>
        <v>0</v>
      </c>
    </row>
    <row r="356" spans="1:9" ht="12" customHeight="1">
      <c r="A356" s="3" t="e">
        <f>'LISTE APPRO-ZAGAYA'!#REF!</f>
        <v>#REF!</v>
      </c>
      <c r="B356" s="3" t="e">
        <f>'LISTE APPRO-ZAGAYA'!#REF!</f>
        <v>#REF!</v>
      </c>
      <c r="C356" s="3" t="e">
        <f>'LISTE APPRO-ZAGAYA'!#REF!</f>
        <v>#REF!</v>
      </c>
      <c r="D356" s="3" t="e">
        <f>'LISTE APPRO-ZAGAYA'!#REF!</f>
        <v>#REF!</v>
      </c>
      <c r="E356" s="13" t="e">
        <f>'LISTE APPRO-ZAGAYA'!#REF!</f>
        <v>#REF!</v>
      </c>
      <c r="F356" s="54" t="str">
        <f>'LISTE APPRO-ZAGAYA'!A444</f>
        <v xml:space="preserve">Gewurztraminer  Kieffer     </v>
      </c>
      <c r="G356" s="75">
        <f>'LISTE APPRO-ZAGAYA'!C444</f>
        <v>11.5</v>
      </c>
      <c r="H356" s="30">
        <f>'LISTE APPRO-ZAGAYA'!D444</f>
        <v>0</v>
      </c>
      <c r="I356" s="12">
        <f>'LISTE APPRO-ZAGAYA'!E444</f>
        <v>0</v>
      </c>
    </row>
    <row r="357" spans="1:9" ht="12" customHeight="1" thickBot="1">
      <c r="A357" s="3" t="str">
        <f>'LISTE APPRO-ZAGAYA'!A406</f>
        <v>Crozes Hermitage Petite Ruche</v>
      </c>
      <c r="B357" s="3">
        <f>'LISTE APPRO-ZAGAYA'!C406</f>
        <v>19.5</v>
      </c>
      <c r="C357" s="3">
        <f>'LISTE APPRO-ZAGAYA'!D406</f>
        <v>0</v>
      </c>
      <c r="D357" s="3">
        <f>'LISTE APPRO-ZAGAYA'!E406</f>
        <v>0</v>
      </c>
      <c r="E357" s="13" t="e">
        <f>'LISTE APPRO-ZAGAYA'!#REF!</f>
        <v>#REF!</v>
      </c>
      <c r="F357" s="54">
        <f>'LISTE APPRO-ZAGAYA'!N421</f>
        <v>0</v>
      </c>
      <c r="G357" s="75">
        <f>'LISTE APPRO-ZAGAYA'!P421</f>
        <v>0</v>
      </c>
      <c r="H357" s="30">
        <f>'LISTE APPRO-ZAGAYA'!Q421</f>
        <v>0</v>
      </c>
      <c r="I357" s="12">
        <f>'LISTE APPRO-ZAGAYA'!R421</f>
        <v>0</v>
      </c>
    </row>
    <row r="358" spans="1:9" ht="12" customHeight="1" thickBot="1">
      <c r="A358" s="186" t="e">
        <f>'LISTE APPRO-ZAGAYA'!#REF!</f>
        <v>#REF!</v>
      </c>
      <c r="B358" s="187" t="e">
        <f>'LISTE APPRO-ZAGAYA'!#REF!</f>
        <v>#REF!</v>
      </c>
      <c r="C358" s="199" t="e">
        <f>'LISTE APPRO-ZAGAYA'!#REF!</f>
        <v>#REF!</v>
      </c>
      <c r="D358" s="189" t="e">
        <f>'LISTE APPRO-ZAGAYA'!#REF!</f>
        <v>#REF!</v>
      </c>
      <c r="E358" s="13" t="e">
        <f>'LISTE APPRO-ZAGAYA'!#REF!</f>
        <v>#REF!</v>
      </c>
      <c r="F358" s="186" t="str">
        <f>'LISTE APPRO-ZAGAYA'!A443</f>
        <v xml:space="preserve">Gewurztraminer   Weysbeck       </v>
      </c>
      <c r="G358" s="187">
        <f>'LISTE APPRO-ZAGAYA'!C443</f>
        <v>14.3</v>
      </c>
      <c r="H358" s="199">
        <f>'LISTE APPRO-ZAGAYA'!D443</f>
        <v>0</v>
      </c>
      <c r="I358" s="189">
        <f>'LISTE APPRO-ZAGAYA'!E443</f>
        <v>0</v>
      </c>
    </row>
    <row r="359" spans="1:9" ht="12" customHeight="1">
      <c r="A359" s="52" t="e">
        <f>'LISTE APPRO-ZAGAYA'!#REF!</f>
        <v>#REF!</v>
      </c>
      <c r="B359" s="116" t="e">
        <f>'LISTE APPRO-ZAGAYA'!#REF!</f>
        <v>#REF!</v>
      </c>
      <c r="C359" s="108" t="e">
        <f>'LISTE APPRO-ZAGAYA'!#REF!</f>
        <v>#REF!</v>
      </c>
      <c r="D359" s="16" t="e">
        <f>'LISTE APPRO-ZAGAYA'!#REF!</f>
        <v>#REF!</v>
      </c>
      <c r="E359" s="13" t="e">
        <f>'LISTE APPRO-ZAGAYA'!#REF!</f>
        <v>#REF!</v>
      </c>
      <c r="F359" s="107" t="e">
        <f>'LISTE APPRO-ZAGAYA'!#REF!</f>
        <v>#REF!</v>
      </c>
      <c r="G359" s="111" t="e">
        <f>'LISTE APPRO-ZAGAYA'!#REF!</f>
        <v>#REF!</v>
      </c>
      <c r="H359" s="108" t="e">
        <f>'LISTE APPRO-ZAGAYA'!#REF!</f>
        <v>#REF!</v>
      </c>
      <c r="I359" s="16" t="e">
        <f>'LISTE APPRO-ZAGAYA'!#REF!</f>
        <v>#REF!</v>
      </c>
    </row>
    <row r="360" spans="1:9" ht="12" customHeight="1">
      <c r="A360" s="50" t="e">
        <f>'LISTE APPRO-ZAGAYA'!#REF!</f>
        <v>#REF!</v>
      </c>
      <c r="B360" s="96" t="e">
        <f>'LISTE APPRO-ZAGAYA'!#REF!</f>
        <v>#REF!</v>
      </c>
      <c r="C360" s="30" t="e">
        <f>'LISTE APPRO-ZAGAYA'!#REF!</f>
        <v>#REF!</v>
      </c>
      <c r="D360" s="12" t="e">
        <f>'LISTE APPRO-ZAGAYA'!#REF!</f>
        <v>#REF!</v>
      </c>
      <c r="E360" s="13" t="e">
        <f>'LISTE APPRO-ZAGAYA'!#REF!</f>
        <v>#REF!</v>
      </c>
      <c r="F360" s="55"/>
      <c r="G360" s="77"/>
      <c r="H360" s="30"/>
      <c r="I360" s="12"/>
    </row>
    <row r="361" spans="1:9" ht="12" customHeight="1">
      <c r="A361" s="50" t="e">
        <f>'LISTE APPRO-ZAGAYA'!#REF!</f>
        <v>#REF!</v>
      </c>
      <c r="B361" s="96" t="e">
        <f>'LISTE APPRO-ZAGAYA'!#REF!</f>
        <v>#REF!</v>
      </c>
      <c r="C361" s="30" t="e">
        <f>'LISTE APPRO-ZAGAYA'!#REF!</f>
        <v>#REF!</v>
      </c>
      <c r="D361" s="12" t="e">
        <f>'LISTE APPRO-ZAGAYA'!#REF!</f>
        <v>#REF!</v>
      </c>
      <c r="E361" s="13" t="e">
        <f>'LISTE APPRO-ZAGAYA'!#REF!</f>
        <v>#REF!</v>
      </c>
      <c r="F361" s="54"/>
      <c r="G361" s="75"/>
      <c r="H361" s="30"/>
      <c r="I361" s="12"/>
    </row>
    <row r="362" spans="1:9" ht="12" customHeight="1" thickBot="1">
      <c r="A362" s="50" t="str">
        <f>'LISTE APPRO-ZAGAYA'!G403</f>
        <v>Viognier Pays d'oc</v>
      </c>
      <c r="B362" s="88">
        <f>'LISTE APPRO-ZAGAYA'!I403</f>
        <v>12.5</v>
      </c>
      <c r="C362" s="38">
        <f>'LISTE APPRO-ZAGAYA'!J403</f>
        <v>0</v>
      </c>
      <c r="D362" s="12">
        <f>'LISTE APPRO-ZAGAYA'!K403</f>
        <v>0</v>
      </c>
      <c r="E362" s="13" t="e">
        <f>'LISTE APPRO-ZAGAYA'!#REF!</f>
        <v>#REF!</v>
      </c>
      <c r="F362" s="55"/>
      <c r="G362" s="77"/>
      <c r="H362" s="30"/>
      <c r="I362" s="12"/>
    </row>
    <row r="363" spans="1:9" ht="12" customHeight="1" thickBot="1">
      <c r="A363" s="186" t="str">
        <f>'LISTE APPRO-ZAGAYA'!A430</f>
        <v>BOURGOGNE AND BEAUJOLAIS  - RED - 75cl</v>
      </c>
      <c r="B363" s="187"/>
      <c r="C363" s="199"/>
      <c r="D363" s="189"/>
      <c r="E363" s="13" t="e">
        <f>'LISTE APPRO-ZAGAYA'!#REF!</f>
        <v>#REF!</v>
      </c>
      <c r="F363" s="186" t="str">
        <f>'LISTE APPRO-ZAGAYA'!G430</f>
        <v>BOURGOGNE AND BEAUJOLAIS - WHITE - 75 cl</v>
      </c>
      <c r="G363" s="187"/>
      <c r="H363" s="199"/>
      <c r="I363" s="189"/>
    </row>
    <row r="364" spans="1:9" ht="12" customHeight="1">
      <c r="A364" s="50" t="e">
        <f>'LISTE APPRO-ZAGAYA'!#REF!</f>
        <v>#REF!</v>
      </c>
      <c r="B364" s="96" t="e">
        <f>'LISTE APPRO-ZAGAYA'!#REF!</f>
        <v>#REF!</v>
      </c>
      <c r="C364" s="38" t="e">
        <f>'LISTE APPRO-ZAGAYA'!#REF!</f>
        <v>#REF!</v>
      </c>
      <c r="D364" s="12" t="e">
        <f>'LISTE APPRO-ZAGAYA'!#REF!</f>
        <v>#REF!</v>
      </c>
      <c r="E364" s="13" t="e">
        <f>'LISTE APPRO-ZAGAYA'!#REF!</f>
        <v>#REF!</v>
      </c>
      <c r="F364" s="66" t="e">
        <f>'LISTE APPRO-ZAGAYA'!#REF!</f>
        <v>#REF!</v>
      </c>
      <c r="G364" s="75" t="e">
        <f>'LISTE APPRO-ZAGAYA'!#REF!</f>
        <v>#REF!</v>
      </c>
      <c r="H364" s="30" t="e">
        <f>'LISTE APPRO-ZAGAYA'!#REF!</f>
        <v>#REF!</v>
      </c>
      <c r="I364" s="12" t="e">
        <f>'LISTE APPRO-ZAGAYA'!#REF!</f>
        <v>#REF!</v>
      </c>
    </row>
    <row r="365" spans="1:9" ht="12" customHeight="1">
      <c r="A365" s="10"/>
      <c r="B365" s="105"/>
      <c r="C365" s="28"/>
      <c r="D365" s="11"/>
      <c r="E365" s="13" t="e">
        <f>'LISTE APPRO-ZAGAYA'!#REF!</f>
        <v>#REF!</v>
      </c>
      <c r="F365" s="66" t="e">
        <f>'LISTE APPRO-ZAGAYA'!#REF!</f>
        <v>#REF!</v>
      </c>
      <c r="G365" s="75" t="e">
        <f>'LISTE APPRO-ZAGAYA'!#REF!</f>
        <v>#REF!</v>
      </c>
      <c r="H365" s="30" t="e">
        <f>'LISTE APPRO-ZAGAYA'!#REF!</f>
        <v>#REF!</v>
      </c>
      <c r="I365" s="12" t="e">
        <f>'LISTE APPRO-ZAGAYA'!#REF!</f>
        <v>#REF!</v>
      </c>
    </row>
    <row r="366" spans="1:9" ht="12" customHeight="1" thickBot="1">
      <c r="A366" s="10"/>
      <c r="B366" s="105"/>
      <c r="C366" s="28"/>
      <c r="D366" s="11"/>
      <c r="E366" s="13" t="e">
        <f>'LISTE APPRO-ZAGAYA'!#REF!</f>
        <v>#REF!</v>
      </c>
      <c r="F366" s="66" t="str">
        <f>'LISTE APPRO-ZAGAYA'!G431</f>
        <v xml:space="preserve">Bourgogne Aligoté  AOP                           </v>
      </c>
      <c r="G366" s="75">
        <f>'LISTE APPRO-ZAGAYA'!I431</f>
        <v>14</v>
      </c>
      <c r="H366" s="30">
        <f>'LISTE APPRO-ZAGAYA'!J431</f>
        <v>0</v>
      </c>
      <c r="I366" s="12">
        <f>'LISTE APPRO-ZAGAYA'!K431</f>
        <v>0</v>
      </c>
    </row>
    <row r="367" spans="1:9" ht="12" customHeight="1" thickBot="1">
      <c r="A367" s="186" t="str">
        <f>'LISTE APPRO-ZAGAYA'!A435</f>
        <v xml:space="preserve">Julienas </v>
      </c>
      <c r="B367" s="187"/>
      <c r="C367" s="199">
        <f>'LISTE APPRO-ZAGAYA'!D435</f>
        <v>0</v>
      </c>
      <c r="D367" s="189">
        <f>'LISTE APPRO-ZAGAYA'!E435</f>
        <v>0</v>
      </c>
      <c r="E367" s="13" t="e">
        <f>'LISTE APPRO-ZAGAYA'!#REF!</f>
        <v>#REF!</v>
      </c>
      <c r="F367" s="186" t="str">
        <f>'LISTE APPRO-ZAGAYA'!G435</f>
        <v>Pouilly Fuissé - J Drouhin</v>
      </c>
      <c r="G367" s="187"/>
      <c r="H367" s="199">
        <f>'LISTE APPRO-ZAGAYA'!J435</f>
        <v>0</v>
      </c>
      <c r="I367" s="189">
        <f>'LISTE APPRO-ZAGAYA'!K435</f>
        <v>0</v>
      </c>
    </row>
    <row r="368" spans="1:9" ht="12" customHeight="1">
      <c r="A368" s="50" t="str">
        <f>'LISTE APPRO-ZAGAYA'!A436</f>
        <v>Morgon - Charmes - Louis Tête</v>
      </c>
      <c r="B368" s="98">
        <f>'LISTE APPRO-ZAGAYA'!C436</f>
        <v>21.3</v>
      </c>
      <c r="C368" s="30">
        <f>'LISTE APPRO-ZAGAYA'!D436</f>
        <v>0</v>
      </c>
      <c r="D368" s="12">
        <f>'LISTE APPRO-ZAGAYA'!E436</f>
        <v>0</v>
      </c>
      <c r="E368" s="18" t="e">
        <f>'LISTE APPRO-ZAGAYA'!#REF!</f>
        <v>#REF!</v>
      </c>
      <c r="F368" s="55" t="str">
        <f>'LISTE APPRO-ZAGAYA'!G409</f>
        <v>SOUTH WEST OF FRANCE 75 cl</v>
      </c>
      <c r="G368" s="77">
        <f>'LISTE APPRO-ZAGAYA'!I405</f>
        <v>6.5</v>
      </c>
      <c r="H368" s="30">
        <f>'LISTE APPRO-ZAGAYA'!J405</f>
        <v>0</v>
      </c>
      <c r="I368" s="12">
        <f>'LISTE APPRO-ZAGAYA'!K405</f>
        <v>0</v>
      </c>
    </row>
    <row r="369" spans="1:9" ht="12" customHeight="1">
      <c r="A369" s="115" t="str">
        <f>'LISTE APPRO-ZAGAYA'!A437</f>
        <v>Pommard - Joseph Drouin</v>
      </c>
      <c r="B369" s="116">
        <f>'LISTE APPRO-ZAGAYA'!C437</f>
        <v>80</v>
      </c>
      <c r="C369" s="108">
        <f>'LISTE APPRO-ZAGAYA'!D437</f>
        <v>0</v>
      </c>
      <c r="D369" s="16">
        <f>'LISTE APPRO-ZAGAYA'!E437</f>
        <v>0</v>
      </c>
      <c r="E369" s="13" t="e">
        <f>'LISTE APPRO-ZAGAYA'!#REF!</f>
        <v>#REF!</v>
      </c>
      <c r="F369" s="55" t="str">
        <f>'LISTE APPRO-ZAGAYA'!G438</f>
        <v>Meursault  J Drouhin</v>
      </c>
      <c r="G369" s="77">
        <f>'LISTE APPRO-ZAGAYA'!I438</f>
        <v>99.5</v>
      </c>
      <c r="H369" s="30">
        <f>'LISTE APPRO-ZAGAYA'!J438</f>
        <v>0</v>
      </c>
      <c r="I369" s="12">
        <f>'LISTE APPRO-ZAGAYA'!K438</f>
        <v>0</v>
      </c>
    </row>
    <row r="370" spans="1:9" ht="12" customHeight="1">
      <c r="A370" s="115" t="str">
        <f>'LISTE APPRO-ZAGAYA'!A439</f>
        <v>Vosne Romanée - Joseph Drouin</v>
      </c>
      <c r="B370" s="116">
        <f>'LISTE APPRO-ZAGAYA'!C439</f>
        <v>106</v>
      </c>
      <c r="C370" s="108">
        <f>'LISTE APPRO-ZAGAYA'!D439</f>
        <v>0</v>
      </c>
      <c r="D370" s="16">
        <f>'LISTE APPRO-ZAGAYA'!E439</f>
        <v>0</v>
      </c>
      <c r="E370" s="13" t="e">
        <f>'LISTE APPRO-ZAGAYA'!#REF!</f>
        <v>#REF!</v>
      </c>
      <c r="F370" s="55" t="e">
        <f>'LISTE APPRO-ZAGAYA'!#REF!</f>
        <v>#REF!</v>
      </c>
      <c r="G370" s="77" t="e">
        <f>'LISTE APPRO-ZAGAYA'!#REF!</f>
        <v>#REF!</v>
      </c>
      <c r="H370" s="30" t="e">
        <f>'LISTE APPRO-ZAGAYA'!#REF!</f>
        <v>#REF!</v>
      </c>
      <c r="I370" s="12" t="e">
        <f>'LISTE APPRO-ZAGAYA'!#REF!</f>
        <v>#REF!</v>
      </c>
    </row>
    <row r="371" spans="1:9" ht="12" customHeight="1">
      <c r="A371" s="56" t="e">
        <f>'LISTE APPRO-ZAGAYA'!#REF!</f>
        <v>#REF!</v>
      </c>
      <c r="B371" s="96" t="e">
        <f>'LISTE APPRO-ZAGAYA'!#REF!</f>
        <v>#REF!</v>
      </c>
      <c r="C371" s="38" t="e">
        <f>'LISTE APPRO-ZAGAYA'!#REF!</f>
        <v>#REF!</v>
      </c>
      <c r="D371" s="12" t="e">
        <f>'LISTE APPRO-ZAGAYA'!#REF!</f>
        <v>#REF!</v>
      </c>
      <c r="E371" s="13" t="e">
        <f>'LISTE APPRO-ZAGAYA'!#REF!</f>
        <v>#REF!</v>
      </c>
      <c r="F371" s="55" t="e">
        <f>'LISTE APPRO-ZAGAYA'!#REF!</f>
        <v>#REF!</v>
      </c>
      <c r="G371" s="77" t="e">
        <f>'LISTE APPRO-ZAGAYA'!#REF!</f>
        <v>#REF!</v>
      </c>
      <c r="H371" s="30" t="e">
        <f>'LISTE APPRO-ZAGAYA'!#REF!</f>
        <v>#REF!</v>
      </c>
      <c r="I371" s="12" t="e">
        <f>'LISTE APPRO-ZAGAYA'!#REF!</f>
        <v>#REF!</v>
      </c>
    </row>
    <row r="372" spans="1:9" ht="12" customHeight="1">
      <c r="A372" s="50" t="e">
        <f>'LISTE APPRO-ZAGAYA'!#REF!</f>
        <v>#REF!</v>
      </c>
      <c r="B372" s="98" t="e">
        <f>'LISTE APPRO-ZAGAYA'!#REF!</f>
        <v>#REF!</v>
      </c>
      <c r="C372" s="30" t="e">
        <f>'LISTE APPRO-ZAGAYA'!#REF!</f>
        <v>#REF!</v>
      </c>
      <c r="D372" s="12" t="e">
        <f>'LISTE APPRO-ZAGAYA'!#REF!</f>
        <v>#REF!</v>
      </c>
      <c r="E372" s="18" t="e">
        <f>'LISTE APPRO-ZAGAYA'!#REF!</f>
        <v>#REF!</v>
      </c>
      <c r="F372" s="55" t="e">
        <f>'LISTE APPRO-ZAGAYA'!#REF!</f>
        <v>#REF!</v>
      </c>
      <c r="G372" s="77" t="e">
        <f>'LISTE APPRO-ZAGAYA'!#REF!</f>
        <v>#REF!</v>
      </c>
      <c r="H372" s="30" t="e">
        <f>'LISTE APPRO-ZAGAYA'!#REF!</f>
        <v>#REF!</v>
      </c>
      <c r="I372" s="12" t="e">
        <f>'LISTE APPRO-ZAGAYA'!#REF!</f>
        <v>#REF!</v>
      </c>
    </row>
    <row r="373" spans="1:9" ht="12" customHeight="1" thickBot="1">
      <c r="A373" s="56" t="str">
        <f>'LISTE APPRO-ZAGAYA'!A411</f>
        <v xml:space="preserve">C. de Gascogne Tariquet classic </v>
      </c>
      <c r="B373" s="96">
        <f>'LISTE APPRO-ZAGAYA'!C411</f>
        <v>10.15</v>
      </c>
      <c r="C373" s="38">
        <f>'LISTE APPRO-ZAGAYA'!D411</f>
        <v>0</v>
      </c>
      <c r="D373" s="12">
        <f>'LISTE APPRO-ZAGAYA'!E411</f>
        <v>0</v>
      </c>
      <c r="E373" s="18" t="e">
        <f>'LISTE APPRO-ZAGAYA'!#REF!</f>
        <v>#REF!</v>
      </c>
      <c r="F373" s="55" t="str">
        <f>'LISTE APPRO-ZAGAYA'!G406</f>
        <v>Sauvignon Camas 2021</v>
      </c>
      <c r="G373" s="77">
        <f>'LISTE APPRO-ZAGAYA'!I406</f>
        <v>11.5</v>
      </c>
      <c r="H373" s="30">
        <f>'LISTE APPRO-ZAGAYA'!J406</f>
        <v>0</v>
      </c>
      <c r="I373" s="12">
        <f>'LISTE APPRO-ZAGAYA'!K406</f>
        <v>0</v>
      </c>
    </row>
    <row r="374" spans="1:9" ht="12" customHeight="1" thickBot="1">
      <c r="A374" s="53" t="e">
        <f>'LISTE APPRO-ZAGAYA'!#REF!</f>
        <v>#REF!</v>
      </c>
      <c r="B374" s="98" t="e">
        <f>'LISTE APPRO-ZAGAYA'!#REF!</f>
        <v>#REF!</v>
      </c>
      <c r="C374" s="30" t="e">
        <f>'LISTE APPRO-ZAGAYA'!#REF!</f>
        <v>#REF!</v>
      </c>
      <c r="D374" s="12" t="e">
        <f>'LISTE APPRO-ZAGAYA'!#REF!</f>
        <v>#REF!</v>
      </c>
      <c r="E374" s="13" t="e">
        <f>'LISTE APPRO-ZAGAYA'!#REF!</f>
        <v>#REF!</v>
      </c>
      <c r="F374" s="186" t="e">
        <f>'LISTE APPRO-ZAGAYA'!#REF!</f>
        <v>#REF!</v>
      </c>
      <c r="G374" s="187"/>
      <c r="H374" s="199" t="e">
        <f>'LISTE APPRO-ZAGAYA'!#REF!</f>
        <v>#REF!</v>
      </c>
      <c r="I374" s="189" t="e">
        <f>'LISTE APPRO-ZAGAYA'!#REF!</f>
        <v>#REF!</v>
      </c>
    </row>
    <row r="375" spans="1:9" ht="12" customHeight="1">
      <c r="A375" s="50" t="str">
        <f>'LISTE APPRO-ZAGAYA'!G411</f>
        <v xml:space="preserve">C. de Gascogne Tariquet 1ère grive  </v>
      </c>
      <c r="B375" s="96">
        <f>'LISTE APPRO-ZAGAYA'!I411</f>
        <v>20</v>
      </c>
      <c r="C375" s="30">
        <f>'LISTE APPRO-ZAGAYA'!J411</f>
        <v>0</v>
      </c>
      <c r="D375" s="12">
        <f>'LISTE APPRO-ZAGAYA'!K411</f>
        <v>0</v>
      </c>
      <c r="E375" s="13" t="e">
        <f>'LISTE APPRO-ZAGAYA'!#REF!</f>
        <v>#REF!</v>
      </c>
      <c r="F375" s="55" t="str">
        <f>'LISTE APPRO-ZAGAYA'!G421</f>
        <v>Cht ESPRIT Gloria     St Julien</v>
      </c>
      <c r="G375" s="77">
        <f>'LISTE APPRO-ZAGAYA'!I412</f>
        <v>0</v>
      </c>
      <c r="H375" s="30">
        <f>'LISTE APPRO-ZAGAYA'!J421</f>
        <v>0</v>
      </c>
      <c r="I375" s="30">
        <f>'LISTE APPRO-ZAGAYA'!K421</f>
        <v>0</v>
      </c>
    </row>
    <row r="376" spans="1:9" ht="12" customHeight="1">
      <c r="A376" s="118" t="str">
        <f>'LISTE APPRO-ZAGAYA'!G436</f>
        <v>CHABLIS  J Bouchard</v>
      </c>
      <c r="B376" s="119">
        <f>'LISTE APPRO-ZAGAYA'!I436</f>
        <v>27</v>
      </c>
      <c r="C376" s="108">
        <f>'LISTE APPRO-ZAGAYA'!J436</f>
        <v>0</v>
      </c>
      <c r="D376" s="16">
        <f>'LISTE APPRO-ZAGAYA'!K436</f>
        <v>0</v>
      </c>
      <c r="E376" s="13" t="e">
        <f>'LISTE APPRO-ZAGAYA'!#REF!</f>
        <v>#REF!</v>
      </c>
      <c r="F376" s="109" t="str">
        <f>'LISTE APPRO-ZAGAYA'!G412</f>
        <v>BORDEAUX RED 75 CL</v>
      </c>
      <c r="G376" s="110" t="e">
        <f>'LISTE APPRO-ZAGAYA'!#REF!</f>
        <v>#REF!</v>
      </c>
      <c r="H376" s="30">
        <f>'LISTE APPRO-ZAGAYA'!J412</f>
        <v>0</v>
      </c>
      <c r="I376" s="30">
        <f>'LISTE APPRO-ZAGAYA'!K412</f>
        <v>0</v>
      </c>
    </row>
    <row r="377" spans="1:9" ht="12" customHeight="1">
      <c r="A377" s="115" t="str">
        <f>'LISTE APPRO-ZAGAYA'!A410</f>
        <v>Cahors Matayac</v>
      </c>
      <c r="B377" s="116">
        <f>'LISTE APPRO-ZAGAYA'!C410</f>
        <v>9.75</v>
      </c>
      <c r="C377" s="108" t="e">
        <f>'LISTE APPRO-ZAGAYA'!#REF!</f>
        <v>#REF!</v>
      </c>
      <c r="D377" s="16" t="e">
        <f>'LISTE APPRO-ZAGAYA'!#REF!</f>
        <v>#REF!</v>
      </c>
      <c r="E377" s="13" t="e">
        <f>'LISTE APPRO-ZAGAYA'!#REF!</f>
        <v>#REF!</v>
      </c>
      <c r="F377" s="115" t="e">
        <f>'LISTE APPRO-ZAGAYA'!#REF!</f>
        <v>#REF!</v>
      </c>
      <c r="G377" s="116" t="e">
        <f>'LISTE APPRO-ZAGAYA'!#REF!</f>
        <v>#REF!</v>
      </c>
      <c r="H377" s="30" t="e">
        <f>'LISTE APPRO-ZAGAYA'!#REF!</f>
        <v>#REF!</v>
      </c>
      <c r="I377" s="30" t="e">
        <f>'LISTE APPRO-ZAGAYA'!#REF!</f>
        <v>#REF!</v>
      </c>
    </row>
    <row r="378" spans="1:9" ht="12" customHeight="1">
      <c r="A378" s="50" t="str">
        <f>'LISTE APPRO-ZAGAYA'!G437</f>
        <v>CHABLIS 1er Cru "Fourchaumes" 2012</v>
      </c>
      <c r="B378" s="88">
        <f>'LISTE APPRO-ZAGAYA'!I437</f>
        <v>52</v>
      </c>
      <c r="C378" s="30">
        <f>'LISTE APPRO-ZAGAYA'!J437</f>
        <v>0</v>
      </c>
      <c r="D378" s="12">
        <f>'LISTE APPRO-ZAGAYA'!K437</f>
        <v>0</v>
      </c>
      <c r="E378" s="13" t="e">
        <f>'LISTE APPRO-ZAGAYA'!#REF!</f>
        <v>#REF!</v>
      </c>
      <c r="F378" s="55" t="e">
        <f>'LISTE APPRO-ZAGAYA'!#REF!</f>
        <v>#REF!</v>
      </c>
      <c r="G378" s="77" t="e">
        <f>'LISTE APPRO-ZAGAYA'!#REF!</f>
        <v>#REF!</v>
      </c>
      <c r="H378" s="30" t="e">
        <f>'LISTE APPRO-ZAGAYA'!#REF!</f>
        <v>#REF!</v>
      </c>
      <c r="I378" s="12" t="e">
        <f>'LISTE APPRO-ZAGAYA'!#REF!</f>
        <v>#REF!</v>
      </c>
    </row>
    <row r="379" spans="1:9" ht="12" customHeight="1">
      <c r="A379" s="53" t="e">
        <f>'LISTE APPRO-ZAGAYA'!#REF!</f>
        <v>#REF!</v>
      </c>
      <c r="B379" s="98" t="e">
        <f>'LISTE APPRO-ZAGAYA'!#REF!</f>
        <v>#REF!</v>
      </c>
      <c r="C379" s="30" t="e">
        <f>'LISTE APPRO-ZAGAYA'!#REF!</f>
        <v>#REF!</v>
      </c>
      <c r="D379" s="12" t="e">
        <f>'LISTE APPRO-ZAGAYA'!#REF!</f>
        <v>#REF!</v>
      </c>
      <c r="E379" s="13" t="e">
        <f>'LISTE APPRO-ZAGAYA'!#REF!</f>
        <v>#REF!</v>
      </c>
      <c r="F379" s="54" t="str">
        <f>'LISTE APPRO-ZAGAYA'!G416</f>
        <v xml:space="preserve">Haut Caillou     Lalande de Pomerol </v>
      </c>
      <c r="G379" s="75">
        <f>'LISTE APPRO-ZAGAYA'!I416</f>
        <v>26</v>
      </c>
      <c r="H379" s="45">
        <f>'LISTE APPRO-ZAGAYA'!J416</f>
        <v>0</v>
      </c>
      <c r="I379" s="12">
        <f>'LISTE APPRO-ZAGAYA'!K416</f>
        <v>0</v>
      </c>
    </row>
    <row r="380" spans="1:9" ht="12" customHeight="1">
      <c r="A380" s="50" t="e">
        <f>'LISTE APPRO-ZAGAYA'!#REF!</f>
        <v>#REF!</v>
      </c>
      <c r="B380" s="96" t="e">
        <f>'LISTE APPRO-ZAGAYA'!#REF!</f>
        <v>#REF!</v>
      </c>
      <c r="C380" s="38" t="e">
        <f>'LISTE APPRO-ZAGAYA'!#REF!</f>
        <v>#REF!</v>
      </c>
      <c r="D380" s="12" t="e">
        <f>'LISTE APPRO-ZAGAYA'!#REF!</f>
        <v>#REF!</v>
      </c>
      <c r="E380" s="11" t="e">
        <f>'LISTE APPRO-ZAGAYA'!#REF!</f>
        <v>#REF!</v>
      </c>
      <c r="F380" s="10"/>
      <c r="G380" s="105"/>
      <c r="H380" s="28"/>
      <c r="I380" s="11"/>
    </row>
    <row r="381" spans="1:9" ht="12" customHeight="1" thickBot="1">
      <c r="A381" s="10"/>
      <c r="B381" s="95"/>
      <c r="C381" s="33"/>
      <c r="D381" s="13"/>
      <c r="E381" s="11"/>
      <c r="F381" s="10"/>
      <c r="G381" s="105"/>
      <c r="H381" s="28"/>
      <c r="I381" s="11"/>
    </row>
    <row r="382" spans="1:9" ht="12" customHeight="1" thickBot="1">
      <c r="A382" s="186" t="str">
        <f>'LISTE APPRO-ZAGAYA'!A412</f>
        <v>BORDEAUX RED 75 CL</v>
      </c>
      <c r="B382" s="187"/>
      <c r="C382" s="199"/>
      <c r="D382" s="189"/>
      <c r="E382" s="13" t="e">
        <f>'LISTE APPRO-ZAGAYA'!#REF!</f>
        <v>#REF!</v>
      </c>
      <c r="F382" s="186" t="e">
        <f>'LISTE APPRO-ZAGAYA'!#REF!</f>
        <v>#REF!</v>
      </c>
      <c r="G382" s="187"/>
      <c r="H382" s="199"/>
      <c r="I382" s="189"/>
    </row>
    <row r="383" spans="1:9" ht="12" customHeight="1">
      <c r="A383" s="53" t="e">
        <f>'LISTE APPRO-ZAGAYA'!#REF!</f>
        <v>#REF!</v>
      </c>
      <c r="B383" s="98" t="e">
        <f>'LISTE APPRO-ZAGAYA'!#REF!</f>
        <v>#REF!</v>
      </c>
      <c r="C383" s="30" t="e">
        <f>'LISTE APPRO-ZAGAYA'!#REF!</f>
        <v>#REF!</v>
      </c>
      <c r="D383" s="30" t="e">
        <f>'LISTE APPRO-ZAGAYA'!#REF!</f>
        <v>#REF!</v>
      </c>
      <c r="E383" s="13" t="e">
        <f>'LISTE APPRO-ZAGAYA'!#REF!</f>
        <v>#REF!</v>
      </c>
      <c r="F383" s="50" t="e">
        <f>'LISTE APPRO-ZAGAYA'!#REF!</f>
        <v>#REF!</v>
      </c>
      <c r="G383" s="100" t="e">
        <f>'LISTE APPRO-ZAGAYA'!#REF!</f>
        <v>#REF!</v>
      </c>
      <c r="H383" s="30" t="e">
        <f>'LISTE APPRO-ZAGAYA'!#REF!</f>
        <v>#REF!</v>
      </c>
      <c r="I383" s="30" t="e">
        <f>'LISTE APPRO-ZAGAYA'!#REF!</f>
        <v>#REF!</v>
      </c>
    </row>
    <row r="384" spans="1:9" ht="12" customHeight="1">
      <c r="A384" s="9" t="e">
        <f>'LISTE APPRO-ZAGAYA'!#REF!</f>
        <v>#REF!</v>
      </c>
      <c r="B384" s="92" t="e">
        <f>'LISTE APPRO-ZAGAYA'!#REF!</f>
        <v>#REF!</v>
      </c>
      <c r="C384" s="30" t="e">
        <f>'LISTE APPRO-ZAGAYA'!#REF!</f>
        <v>#REF!</v>
      </c>
      <c r="D384" s="30" t="e">
        <f>'LISTE APPRO-ZAGAYA'!#REF!</f>
        <v>#REF!</v>
      </c>
      <c r="E384" s="13" t="e">
        <f>'LISTE APPRO-ZAGAYA'!#REF!</f>
        <v>#REF!</v>
      </c>
      <c r="F384" s="20" t="e">
        <f>'LISTE APPRO-ZAGAYA'!#REF!</f>
        <v>#REF!</v>
      </c>
      <c r="G384" s="72" t="e">
        <f>'LISTE APPRO-ZAGAYA'!#REF!</f>
        <v>#REF!</v>
      </c>
      <c r="H384" s="30" t="e">
        <f>'LISTE APPRO-ZAGAYA'!#REF!</f>
        <v>#REF!</v>
      </c>
      <c r="I384" s="30" t="e">
        <f>'LISTE APPRO-ZAGAYA'!#REF!</f>
        <v>#REF!</v>
      </c>
    </row>
    <row r="385" spans="1:9" ht="12" customHeight="1">
      <c r="A385" s="9" t="str">
        <f>'LISTE APPRO-ZAGAYA'!G440</f>
        <v xml:space="preserve">Cabernet Sauvignon  Chili </v>
      </c>
      <c r="B385" s="92">
        <f>'LISTE APPRO-ZAGAYA'!I440</f>
        <v>8.4</v>
      </c>
      <c r="C385" s="30">
        <f>'LISTE APPRO-ZAGAYA'!J440</f>
        <v>0</v>
      </c>
      <c r="D385" s="30">
        <f>'LISTE APPRO-ZAGAYA'!K440</f>
        <v>0</v>
      </c>
      <c r="E385" s="13" t="e">
        <f>'LISTE APPRO-ZAGAYA'!#REF!</f>
        <v>#REF!</v>
      </c>
      <c r="F385" s="20" t="str">
        <f>'LISTE APPRO-ZAGAYA'!G423</f>
        <v>BORDEAUX WHITE 75cl</v>
      </c>
      <c r="G385" s="72">
        <f>'LISTE APPRO-ZAGAYA'!I423</f>
        <v>0</v>
      </c>
      <c r="H385" s="30">
        <f>'LISTE APPRO-ZAGAYA'!J423</f>
        <v>0</v>
      </c>
      <c r="I385" s="30">
        <f>'LISTE APPRO-ZAGAYA'!K423</f>
        <v>0</v>
      </c>
    </row>
    <row r="386" spans="1:9" ht="12" customHeight="1">
      <c r="A386" s="52" t="str">
        <f>'LISTE APPRO-ZAGAYA'!A447</f>
        <v>CHAMPAGNES - MOUSSEUX 75 cl</v>
      </c>
      <c r="B386" s="114">
        <f>'LISTE APPRO-ZAGAYA'!C447</f>
        <v>0</v>
      </c>
      <c r="C386" s="108">
        <f>'LISTE APPRO-ZAGAYA'!D447</f>
        <v>0</v>
      </c>
      <c r="D386" s="16">
        <f>'LISTE APPRO-ZAGAYA'!E447</f>
        <v>0</v>
      </c>
      <c r="E386" s="61" t="e">
        <f>'LISTE APPRO-ZAGAYA'!#REF!</f>
        <v>#REF!</v>
      </c>
      <c r="F386" s="51" t="str">
        <f>'LISTE APPRO-ZAGAYA'!G424</f>
        <v>Bordeaux Moelleux Kressmann</v>
      </c>
      <c r="G386" s="113">
        <f>'LISTE APPRO-ZAGAYA'!I424</f>
        <v>8</v>
      </c>
      <c r="H386" s="42">
        <f>'LISTE APPRO-ZAGAYA'!J424</f>
        <v>0</v>
      </c>
      <c r="I386" s="15">
        <f>'LISTE APPRO-ZAGAYA'!K424</f>
        <v>0</v>
      </c>
    </row>
    <row r="387" spans="1:9" ht="12" customHeight="1">
      <c r="A387" s="107" t="e">
        <f>'LISTE APPRO-ZAGAYA'!#REF!</f>
        <v>#REF!</v>
      </c>
      <c r="B387" s="111" t="e">
        <f>'LISTE APPRO-ZAGAYA'!#REF!</f>
        <v>#REF!</v>
      </c>
      <c r="C387" s="112" t="e">
        <f>'LISTE APPRO-ZAGAYA'!#REF!</f>
        <v>#REF!</v>
      </c>
      <c r="D387" s="16" t="e">
        <f>'LISTE APPRO-ZAGAYA'!#REF!</f>
        <v>#REF!</v>
      </c>
      <c r="E387" s="11" t="e">
        <f>'LISTE APPRO-ZAGAYA'!#REF!</f>
        <v>#REF!</v>
      </c>
      <c r="F387" s="107" t="str">
        <f>'LISTE APPRO-ZAGAYA'!G449</f>
        <v xml:space="preserve">Laurent Perrier Rosé </v>
      </c>
      <c r="G387" s="111">
        <f>'LISTE APPRO-ZAGAYA'!I449</f>
        <v>81.7</v>
      </c>
      <c r="H387" s="108">
        <f>'LISTE APPRO-ZAGAYA'!J449</f>
        <v>0</v>
      </c>
      <c r="I387" s="16">
        <f>'LISTE APPRO-ZAGAYA'!K449</f>
        <v>0</v>
      </c>
    </row>
    <row r="388" spans="1:9" ht="12" customHeight="1">
      <c r="A388" s="54" t="str">
        <f>'LISTE APPRO-ZAGAYA'!G439</f>
        <v>WORLD WINE - RED - 75 cl</v>
      </c>
      <c r="B388" s="75">
        <f>'LISTE APPRO-ZAGAYA'!I439</f>
        <v>0</v>
      </c>
      <c r="C388" s="30">
        <f>'LISTE APPRO-ZAGAYA'!J439</f>
        <v>0</v>
      </c>
      <c r="D388" s="12">
        <f>'LISTE APPRO-ZAGAYA'!K439</f>
        <v>0</v>
      </c>
      <c r="E388" s="13" t="e">
        <f>'LISTE APPRO-ZAGAYA'!#REF!</f>
        <v>#REF!</v>
      </c>
      <c r="F388" s="54" t="str">
        <f>'LISTE APPRO-ZAGAYA'!G451</f>
        <v xml:space="preserve">Moët &amp; Chandon brut Impérial  </v>
      </c>
      <c r="G388" s="75">
        <f>'LISTE APPRO-ZAGAYA'!I451</f>
        <v>59</v>
      </c>
      <c r="H388" s="30">
        <f>'LISTE APPRO-ZAGAYA'!J451</f>
        <v>0</v>
      </c>
      <c r="I388" s="12">
        <f>'LISTE APPRO-ZAGAYA'!K451</f>
        <v>0</v>
      </c>
    </row>
    <row r="389" spans="1:9" ht="12" customHeight="1" thickBot="1">
      <c r="A389" s="55" t="str">
        <f>'LISTE APPRO-ZAGAYA'!A425</f>
        <v xml:space="preserve">Saumur Champigny St-Vincent  </v>
      </c>
      <c r="B389" s="75">
        <f>'LISTE APPRO-ZAGAYA'!C425</f>
        <v>14.3</v>
      </c>
      <c r="C389" s="25">
        <f>'LISTE APPRO-ZAGAYA'!D425</f>
        <v>0</v>
      </c>
      <c r="D389" s="12">
        <f>'LISTE APPRO-ZAGAYA'!E425</f>
        <v>0</v>
      </c>
      <c r="E389" s="13" t="e">
        <f>'LISTE APPRO-ZAGAYA'!#REF!</f>
        <v>#REF!</v>
      </c>
      <c r="F389" s="50" t="str">
        <f>'LISTE APPRO-ZAGAYA'!G452</f>
        <v xml:space="preserve">Mumm Cordon rouge </v>
      </c>
      <c r="G389" s="96">
        <f>'LISTE APPRO-ZAGAYA'!I452</f>
        <v>44.7</v>
      </c>
      <c r="H389" s="30">
        <f>'LISTE APPRO-ZAGAYA'!J452</f>
        <v>0</v>
      </c>
      <c r="I389" s="12">
        <f>'LISTE APPRO-ZAGAYA'!K452</f>
        <v>0</v>
      </c>
    </row>
    <row r="390" spans="1:9" ht="12" customHeight="1" thickBot="1">
      <c r="A390" s="54" t="str">
        <f>'LISTE APPRO-ZAGAYA'!A426</f>
        <v xml:space="preserve">St N. de Bourgueil charmantes  </v>
      </c>
      <c r="B390" s="75">
        <f>'LISTE APPRO-ZAGAYA'!C426</f>
        <v>15.35</v>
      </c>
      <c r="C390" s="30">
        <f>'LISTE APPRO-ZAGAYA'!D426</f>
        <v>0</v>
      </c>
      <c r="D390" s="12">
        <f>'LISTE APPRO-ZAGAYA'!E426</f>
        <v>0</v>
      </c>
      <c r="E390" s="13" t="e">
        <f>'LISTE APPRO-ZAGAYA'!#REF!</f>
        <v>#REF!</v>
      </c>
      <c r="F390" s="186" t="str">
        <f>'LISTE APPRO-ZAGAYA'!A413</f>
        <v>Cht Grand Jour - Côte de bourg</v>
      </c>
      <c r="G390" s="187">
        <f>'LISTE APPRO-ZAGAYA'!C413</f>
        <v>10</v>
      </c>
      <c r="H390" s="199">
        <f>'LISTE APPRO-ZAGAYA'!D413</f>
        <v>0</v>
      </c>
      <c r="I390" s="189">
        <f>'LISTE APPRO-ZAGAYA'!E413</f>
        <v>0</v>
      </c>
    </row>
    <row r="391" spans="1:9" ht="12" customHeight="1">
      <c r="A391" s="55" t="str">
        <f>'LISTE APPRO-ZAGAYA'!A427</f>
        <v xml:space="preserve">Sancerre Chênes Vieux    </v>
      </c>
      <c r="B391" s="75">
        <f>'LISTE APPRO-ZAGAYA'!C427</f>
        <v>30</v>
      </c>
      <c r="C391" s="25">
        <f>'LISTE APPRO-ZAGAYA'!D427</f>
        <v>0</v>
      </c>
      <c r="D391" s="12">
        <f>'LISTE APPRO-ZAGAYA'!E427</f>
        <v>0</v>
      </c>
      <c r="E391" s="13" t="e">
        <f>'LISTE APPRO-ZAGAYA'!#REF!</f>
        <v>#REF!</v>
      </c>
      <c r="F391" s="50" t="str">
        <f>'LISTE APPRO-ZAGAYA'!A414</f>
        <v>Cht Maison Neuve - Côte de Blaye</v>
      </c>
      <c r="G391" s="96">
        <f>'LISTE APPRO-ZAGAYA'!C414</f>
        <v>11.5</v>
      </c>
      <c r="H391" s="30">
        <f>'LISTE APPRO-ZAGAYA'!D414</f>
        <v>0</v>
      </c>
      <c r="I391" s="12">
        <f>'LISTE APPRO-ZAGAYA'!E414</f>
        <v>0</v>
      </c>
    </row>
    <row r="392" spans="1:9" ht="12" customHeight="1">
      <c r="A392" s="54" t="str">
        <f>'LISTE APPRO-ZAGAYA'!A428</f>
        <v xml:space="preserve">Sancerre Chêne Vieux      </v>
      </c>
      <c r="B392" s="75">
        <f>'LISTE APPRO-ZAGAYA'!C428</f>
        <v>28</v>
      </c>
      <c r="C392" s="30">
        <f>'LISTE APPRO-ZAGAYA'!D428</f>
        <v>0</v>
      </c>
      <c r="D392" s="12">
        <f>'LISTE APPRO-ZAGAYA'!E428</f>
        <v>0</v>
      </c>
      <c r="E392" s="13" t="e">
        <f>'LISTE APPRO-ZAGAYA'!#REF!</f>
        <v>#REF!</v>
      </c>
      <c r="F392" s="50" t="e">
        <f>'LISTE APPRO-ZAGAYA'!#REF!</f>
        <v>#REF!</v>
      </c>
      <c r="G392" s="96" t="e">
        <f>'LISTE APPRO-ZAGAYA'!#REF!</f>
        <v>#REF!</v>
      </c>
      <c r="H392" s="30" t="e">
        <f>'LISTE APPRO-ZAGAYA'!#REF!</f>
        <v>#REF!</v>
      </c>
      <c r="I392" s="12" t="e">
        <f>'LISTE APPRO-ZAGAYA'!#REF!</f>
        <v>#REF!</v>
      </c>
    </row>
    <row r="393" spans="1:9" ht="12" customHeight="1">
      <c r="A393" s="52" t="str">
        <f>'LISTE APPRO-ZAGAYA'!A429</f>
        <v xml:space="preserve">Menetou - Salon Les Calcaires               </v>
      </c>
      <c r="B393" s="114">
        <f>'LISTE APPRO-ZAGAYA'!C429</f>
        <v>15</v>
      </c>
      <c r="C393" s="108">
        <f>'LISTE APPRO-ZAGAYA'!D429</f>
        <v>0</v>
      </c>
      <c r="D393" s="16">
        <f>'LISTE APPRO-ZAGAYA'!E429</f>
        <v>0</v>
      </c>
      <c r="E393" s="61" t="e">
        <f>'LISTE APPRO-ZAGAYA'!#REF!</f>
        <v>#REF!</v>
      </c>
      <c r="F393" s="51" t="e">
        <f>'LISTE APPRO-ZAGAYA'!#REF!</f>
        <v>#REF!</v>
      </c>
      <c r="G393" s="113" t="e">
        <f>'LISTE APPRO-ZAGAYA'!#REF!</f>
        <v>#REF!</v>
      </c>
      <c r="H393" s="42" t="e">
        <f>'LISTE APPRO-ZAGAYA'!#REF!</f>
        <v>#REF!</v>
      </c>
      <c r="I393" s="15" t="e">
        <f>'LISTE APPRO-ZAGAYA'!#REF!</f>
        <v>#REF!</v>
      </c>
    </row>
    <row r="394" spans="1:9" ht="12" customHeight="1">
      <c r="A394" s="52" t="e">
        <f>'LISTE APPRO-ZAGAYA'!#REF!</f>
        <v>#REF!</v>
      </c>
      <c r="B394" s="114" t="e">
        <f>'LISTE APPRO-ZAGAYA'!#REF!</f>
        <v>#REF!</v>
      </c>
      <c r="C394" s="108" t="e">
        <f>'LISTE APPRO-ZAGAYA'!#REF!</f>
        <v>#REF!</v>
      </c>
      <c r="D394" s="16" t="e">
        <f>'LISTE APPRO-ZAGAYA'!#REF!</f>
        <v>#REF!</v>
      </c>
      <c r="E394" s="61" t="e">
        <f>'LISTE APPRO-ZAGAYA'!#REF!</f>
        <v>#REF!</v>
      </c>
      <c r="F394" s="51" t="str">
        <f>'LISTE APPRO-ZAGAYA'!A417</f>
        <v>Cht Le Bonnat Grave</v>
      </c>
      <c r="G394" s="113">
        <f>'LISTE APPRO-ZAGAYA'!C417</f>
        <v>15.9</v>
      </c>
      <c r="H394" s="42">
        <f>'LISTE APPRO-ZAGAYA'!D417</f>
        <v>0</v>
      </c>
      <c r="I394" s="15">
        <f>'LISTE APPRO-ZAGAYA'!E417</f>
        <v>0</v>
      </c>
    </row>
    <row r="395" spans="1:9" ht="12" customHeight="1">
      <c r="A395" s="50" t="e">
        <f>'LISTE APPRO-ZAGAYA'!#REF!</f>
        <v>#REF!</v>
      </c>
      <c r="B395" s="96" t="e">
        <f>'LISTE APPRO-ZAGAYA'!#REF!</f>
        <v>#REF!</v>
      </c>
      <c r="C395" s="30" t="e">
        <f>'LISTE APPRO-ZAGAYA'!#REF!</f>
        <v>#REF!</v>
      </c>
      <c r="D395" s="12" t="e">
        <f>'LISTE APPRO-ZAGAYA'!#REF!</f>
        <v>#REF!</v>
      </c>
      <c r="E395" s="13" t="e">
        <f>'LISTE APPRO-ZAGAYA'!#REF!</f>
        <v>#REF!</v>
      </c>
      <c r="F395" s="50" t="str">
        <f>'LISTE APPRO-ZAGAYA'!A420</f>
        <v>Cht David cru Bourgeois  Médoc</v>
      </c>
      <c r="G395" s="96">
        <f>'LISTE APPRO-ZAGAYA'!C420</f>
        <v>16.5</v>
      </c>
      <c r="H395" s="30">
        <f>'LISTE APPRO-ZAGAYA'!D420</f>
        <v>0</v>
      </c>
      <c r="I395" s="12">
        <f>'LISTE APPRO-ZAGAYA'!E420</f>
        <v>0</v>
      </c>
    </row>
    <row r="396" spans="1:9" ht="12" customHeight="1">
      <c r="A396" s="50" t="e">
        <f>'LISTE APPRO-ZAGAYA'!#REF!</f>
        <v>#REF!</v>
      </c>
      <c r="B396" s="96" t="e">
        <f>'LISTE APPRO-ZAGAYA'!#REF!</f>
        <v>#REF!</v>
      </c>
      <c r="C396" s="30" t="e">
        <f>'LISTE APPRO-ZAGAYA'!#REF!</f>
        <v>#REF!</v>
      </c>
      <c r="D396" s="12" t="e">
        <f>'LISTE APPRO-ZAGAYA'!#REF!</f>
        <v>#REF!</v>
      </c>
      <c r="E396" s="13" t="e">
        <f>'LISTE APPRO-ZAGAYA'!#REF!</f>
        <v>#REF!</v>
      </c>
      <c r="F396" s="50" t="str">
        <f>'LISTE APPRO-ZAGAYA'!G414</f>
        <v>Haras de Maison Laffitte Médoc</v>
      </c>
      <c r="G396" s="98">
        <f>'LISTE APPRO-ZAGAYA'!I414</f>
        <v>20.5</v>
      </c>
      <c r="H396" s="30">
        <f>'LISTE APPRO-ZAGAYA'!J414</f>
        <v>0</v>
      </c>
      <c r="I396" s="12">
        <f>'LISTE APPRO-ZAGAYA'!K414</f>
        <v>0</v>
      </c>
    </row>
    <row r="397" spans="1:9" ht="12" customHeight="1" thickBot="1">
      <c r="A397" s="50" t="e">
        <f>'LISTE APPRO-ZAGAYA'!#REF!</f>
        <v>#REF!</v>
      </c>
      <c r="B397" s="96" t="e">
        <f>'LISTE APPRO-ZAGAYA'!#REF!</f>
        <v>#REF!</v>
      </c>
      <c r="C397" s="30" t="e">
        <f>'LISTE APPRO-ZAGAYA'!#REF!</f>
        <v>#REF!</v>
      </c>
      <c r="D397" s="12" t="e">
        <f>'LISTE APPRO-ZAGAYA'!#REF!</f>
        <v>#REF!</v>
      </c>
      <c r="E397" s="13" t="e">
        <f>'LISTE APPRO-ZAGAYA'!#REF!</f>
        <v>#REF!</v>
      </c>
      <c r="F397" s="10" t="e">
        <f>'LISTE APPRO-ZAGAYA'!#REF!</f>
        <v>#REF!</v>
      </c>
      <c r="G397" s="105" t="e">
        <f>'LISTE APPRO-ZAGAYA'!#REF!</f>
        <v>#REF!</v>
      </c>
      <c r="H397" s="28" t="e">
        <f>'LISTE APPRO-ZAGAYA'!#REF!</f>
        <v>#REF!</v>
      </c>
      <c r="I397" s="11" t="e">
        <f>'LISTE APPRO-ZAGAYA'!#REF!</f>
        <v>#REF!</v>
      </c>
    </row>
    <row r="398" spans="1:9" ht="12" customHeight="1" thickBot="1">
      <c r="A398" s="186" t="str">
        <f>'LISTE APPRO-ZAGAYA'!A449</f>
        <v>Prossecco Rosé Zonin Italy</v>
      </c>
      <c r="B398" s="187">
        <f>'LISTE APPRO-ZAGAYA'!C449</f>
        <v>12.5</v>
      </c>
      <c r="C398" s="199">
        <f>'LISTE APPRO-ZAGAYA'!D449</f>
        <v>0</v>
      </c>
      <c r="D398" s="189">
        <f>'LISTE APPRO-ZAGAYA'!E449</f>
        <v>0</v>
      </c>
      <c r="E398" s="13" t="e">
        <f>'LISTE APPRO-ZAGAYA'!#REF!</f>
        <v>#REF!</v>
      </c>
      <c r="F398" s="186" t="str">
        <f>'LISTE APPRO-ZAGAYA'!G453</f>
        <v>Mumm de Craman</v>
      </c>
      <c r="G398" s="187">
        <f>'LISTE APPRO-ZAGAYA'!I453</f>
        <v>98</v>
      </c>
      <c r="H398" s="199">
        <f>'LISTE APPRO-ZAGAYA'!J453</f>
        <v>0</v>
      </c>
      <c r="I398" s="189">
        <f>'LISTE APPRO-ZAGAYA'!K453</f>
        <v>0</v>
      </c>
    </row>
    <row r="399" spans="1:9" ht="12" customHeight="1">
      <c r="A399" s="53" t="str">
        <f>'LISTE APPRO-ZAGAYA'!A451</f>
        <v xml:space="preserve">Crémant Alsace </v>
      </c>
      <c r="B399" s="96">
        <f>'LISTE APPRO-ZAGAYA'!C451</f>
        <v>20.5</v>
      </c>
      <c r="C399" s="30">
        <f>'LISTE APPRO-ZAGAYA'!D451</f>
        <v>0</v>
      </c>
      <c r="D399" s="30">
        <f>'LISTE APPRO-ZAGAYA'!E451</f>
        <v>0</v>
      </c>
      <c r="E399" s="13" t="e">
        <f>'LISTE APPRO-ZAGAYA'!#REF!</f>
        <v>#REF!</v>
      </c>
      <c r="F399" s="50" t="str">
        <f>'LISTE APPRO-ZAGAYA'!G454</f>
        <v>Ruinart brut</v>
      </c>
      <c r="G399" s="98">
        <f>'LISTE APPRO-ZAGAYA'!I454</f>
        <v>79</v>
      </c>
      <c r="H399" s="30">
        <f>'LISTE APPRO-ZAGAYA'!J454</f>
        <v>0</v>
      </c>
      <c r="I399" s="30">
        <f>'LISTE APPRO-ZAGAYA'!K454</f>
        <v>0</v>
      </c>
    </row>
    <row r="400" spans="1:9" ht="12" customHeight="1">
      <c r="A400" s="52" t="str">
        <f>'LISTE APPRO-ZAGAYA'!A452</f>
        <v xml:space="preserve">Champagne Boutet </v>
      </c>
      <c r="B400" s="114">
        <f>'LISTE APPRO-ZAGAYA'!C452</f>
        <v>26.9</v>
      </c>
      <c r="C400" s="30">
        <f>'LISTE APPRO-ZAGAYA'!D452</f>
        <v>0</v>
      </c>
      <c r="D400" s="30">
        <f>'LISTE APPRO-ZAGAYA'!E452</f>
        <v>0</v>
      </c>
      <c r="E400" s="61" t="e">
        <f>'LISTE APPRO-ZAGAYA'!#REF!</f>
        <v>#REF!</v>
      </c>
      <c r="F400" s="51">
        <f>'LISTE APPRO-ZAGAYA'!G456</f>
        <v>0</v>
      </c>
      <c r="G400" s="113">
        <f>'LISTE APPRO-ZAGAYA'!I456</f>
        <v>0</v>
      </c>
      <c r="H400" s="30">
        <f>'LISTE APPRO-ZAGAYA'!J456</f>
        <v>0</v>
      </c>
      <c r="I400" s="30">
        <f>'LISTE APPRO-ZAGAYA'!K456</f>
        <v>0</v>
      </c>
    </row>
    <row r="401" spans="1:9" ht="12" customHeight="1">
      <c r="A401" s="52" t="str">
        <f>'LISTE APPRO-ZAGAYA'!A453</f>
        <v xml:space="preserve">Champagne COLLET </v>
      </c>
      <c r="B401" s="114">
        <f>'LISTE APPRO-ZAGAYA'!C453</f>
        <v>32.5</v>
      </c>
      <c r="C401" s="30">
        <f>'LISTE APPRO-ZAGAYA'!D453</f>
        <v>0</v>
      </c>
      <c r="D401" s="30">
        <f>'LISTE APPRO-ZAGAYA'!E453</f>
        <v>0</v>
      </c>
      <c r="E401" s="61" t="e">
        <f>'LISTE APPRO-ZAGAYA'!#REF!</f>
        <v>#REF!</v>
      </c>
      <c r="F401" s="51" t="str">
        <f>'LISTE APPRO-ZAGAYA'!G457</f>
        <v>HARDWARE</v>
      </c>
      <c r="G401" s="113">
        <f>'LISTE APPRO-ZAGAYA'!I457</f>
        <v>0</v>
      </c>
      <c r="H401" s="30">
        <f>'LISTE APPRO-ZAGAYA'!J457</f>
        <v>0</v>
      </c>
      <c r="I401" s="30">
        <f>'LISTE APPRO-ZAGAYA'!K457</f>
        <v>0</v>
      </c>
    </row>
    <row r="402" spans="1:9" ht="12" customHeight="1">
      <c r="A402" s="52" t="str">
        <f>'LISTE APPRO-ZAGAYA'!A455</f>
        <v>Drappier Carte d'or</v>
      </c>
      <c r="B402" s="114">
        <f>'LISTE APPRO-ZAGAYA'!C455</f>
        <v>40.9</v>
      </c>
      <c r="C402" s="30">
        <f>'LISTE APPRO-ZAGAYA'!D455</f>
        <v>0</v>
      </c>
      <c r="D402" s="30">
        <f>'LISTE APPRO-ZAGAYA'!E455</f>
        <v>0</v>
      </c>
      <c r="E402" s="61" t="e">
        <f>'LISTE APPRO-ZAGAYA'!#REF!</f>
        <v>#REF!</v>
      </c>
      <c r="F402" s="51" t="str">
        <f>'LISTE APPRO-ZAGAYA'!A479</f>
        <v>Freezer zip bag x 15</v>
      </c>
      <c r="G402" s="113">
        <f>'LISTE APPRO-ZAGAYA'!C479</f>
        <v>2.75</v>
      </c>
      <c r="H402" s="30">
        <f>'LISTE APPRO-ZAGAYA'!D479</f>
        <v>0</v>
      </c>
      <c r="I402" s="30">
        <f>'LISTE APPRO-ZAGAYA'!E479</f>
        <v>0</v>
      </c>
    </row>
    <row r="403" spans="1:9" ht="12" customHeight="1">
      <c r="A403" s="52" t="str">
        <f>'LISTE APPRO-ZAGAYA'!A456</f>
        <v xml:space="preserve">Drappier Rosé </v>
      </c>
      <c r="B403" s="114">
        <f>'LISTE APPRO-ZAGAYA'!C456</f>
        <v>49.7</v>
      </c>
      <c r="C403" s="30">
        <f>'LISTE APPRO-ZAGAYA'!D456</f>
        <v>0</v>
      </c>
      <c r="D403" s="30">
        <f>'LISTE APPRO-ZAGAYA'!E456</f>
        <v>0</v>
      </c>
      <c r="E403" s="61" t="e">
        <f>'LISTE APPRO-ZAGAYA'!#REF!</f>
        <v>#REF!</v>
      </c>
      <c r="F403" s="51" t="e">
        <f>'LISTE APPRO-ZAGAYA'!#REF!</f>
        <v>#REF!</v>
      </c>
      <c r="G403" s="113" t="e">
        <f>'LISTE APPRO-ZAGAYA'!#REF!</f>
        <v>#REF!</v>
      </c>
      <c r="H403" s="30" t="e">
        <f>'LISTE APPRO-ZAGAYA'!#REF!</f>
        <v>#REF!</v>
      </c>
      <c r="I403" s="30" t="e">
        <f>'LISTE APPRO-ZAGAYA'!#REF!</f>
        <v>#REF!</v>
      </c>
    </row>
    <row r="404" spans="1:9" ht="12" customHeight="1">
      <c r="A404" s="52" t="str">
        <f>'LISTE APPRO-ZAGAYA'!A457</f>
        <v>HARDWARE</v>
      </c>
      <c r="B404" s="114">
        <f>'LISTE APPRO-ZAGAYA'!C457</f>
        <v>0</v>
      </c>
      <c r="C404" s="108">
        <f>'LISTE APPRO-ZAGAYA'!D457</f>
        <v>0</v>
      </c>
      <c r="D404" s="16">
        <f>'LISTE APPRO-ZAGAYA'!E457</f>
        <v>0</v>
      </c>
      <c r="E404" s="61" t="e">
        <f>'LISTE APPRO-ZAGAYA'!#REF!</f>
        <v>#REF!</v>
      </c>
      <c r="F404" s="51" t="e">
        <f>'LISTE APPRO-ZAGAYA'!#REF!</f>
        <v>#REF!</v>
      </c>
      <c r="G404" s="113" t="e">
        <f>'LISTE APPRO-ZAGAYA'!#REF!</f>
        <v>#REF!</v>
      </c>
      <c r="H404" s="30" t="e">
        <f>'LISTE APPRO-ZAGAYA'!#REF!</f>
        <v>#REF!</v>
      </c>
      <c r="I404" s="30" t="e">
        <f>'LISTE APPRO-ZAGAYA'!#REF!</f>
        <v>#REF!</v>
      </c>
    </row>
    <row r="405" spans="1:9" ht="12" customHeight="1">
      <c r="A405" s="52" t="str">
        <f>'LISTE APPRO-ZAGAYA'!A458</f>
        <v>Firelighter cube  x 32</v>
      </c>
      <c r="B405" s="114">
        <f>'LISTE APPRO-ZAGAYA'!C458</f>
        <v>2.5499999999999998</v>
      </c>
      <c r="C405" s="108">
        <f>'LISTE APPRO-ZAGAYA'!D458</f>
        <v>0</v>
      </c>
      <c r="D405" s="16">
        <f>'LISTE APPRO-ZAGAYA'!E458</f>
        <v>0</v>
      </c>
      <c r="E405" s="61" t="e">
        <f>'LISTE APPRO-ZAGAYA'!#REF!</f>
        <v>#REF!</v>
      </c>
      <c r="F405" s="51" t="e">
        <f>'LISTE APPRO-ZAGAYA'!#REF!</f>
        <v>#REF!</v>
      </c>
      <c r="G405" s="113" t="e">
        <f>'LISTE APPRO-ZAGAYA'!#REF!</f>
        <v>#REF!</v>
      </c>
      <c r="H405" s="30" t="e">
        <f>'LISTE APPRO-ZAGAYA'!#REF!</f>
        <v>#REF!</v>
      </c>
      <c r="I405" s="30" t="e">
        <f>'LISTE APPRO-ZAGAYA'!#REF!</f>
        <v>#REF!</v>
      </c>
    </row>
    <row r="406" spans="1:9" ht="12" customHeight="1">
      <c r="A406" s="50" t="e">
        <f>'LISTE APPRO-ZAGAYA'!#REF!</f>
        <v>#REF!</v>
      </c>
      <c r="B406" s="100" t="e">
        <f>'LISTE APPRO-ZAGAYA'!#REF!</f>
        <v>#REF!</v>
      </c>
      <c r="C406" s="30" t="e">
        <f>'LISTE APPRO-ZAGAYA'!#REF!</f>
        <v>#REF!</v>
      </c>
      <c r="D406" s="12" t="e">
        <f>'LISTE APPRO-ZAGAYA'!#REF!</f>
        <v>#REF!</v>
      </c>
      <c r="E406" s="13" t="e">
        <f>'LISTE APPRO-ZAGAYA'!#REF!</f>
        <v>#REF!</v>
      </c>
      <c r="F406" s="62" t="str">
        <f>'LISTE APPRO-ZAGAYA'!G459</f>
        <v xml:space="preserve">Dishwashing liquid  Belle France </v>
      </c>
      <c r="G406" s="78">
        <f>'LISTE APPRO-ZAGAYA'!I459</f>
        <v>1.6</v>
      </c>
      <c r="H406" s="30">
        <f>'LISTE APPRO-ZAGAYA'!J459</f>
        <v>0</v>
      </c>
      <c r="I406" s="12">
        <f>'LISTE APPRO-ZAGAYA'!K459</f>
        <v>0</v>
      </c>
    </row>
    <row r="407" spans="1:9" ht="12" customHeight="1">
      <c r="A407" s="50" t="e">
        <f>'LISTE APPRO-ZAGAYA'!#REF!</f>
        <v>#REF!</v>
      </c>
      <c r="B407" s="100" t="e">
        <f>'LISTE APPRO-ZAGAYA'!#REF!</f>
        <v>#REF!</v>
      </c>
      <c r="C407" s="30" t="e">
        <f>'LISTE APPRO-ZAGAYA'!#REF!</f>
        <v>#REF!</v>
      </c>
      <c r="D407" s="12" t="e">
        <f>'LISTE APPRO-ZAGAYA'!#REF!</f>
        <v>#REF!</v>
      </c>
      <c r="E407" s="13" t="e">
        <f>'LISTE APPRO-ZAGAYA'!#REF!</f>
        <v>#REF!</v>
      </c>
      <c r="F407" s="62" t="str">
        <f>'LISTE APPRO-ZAGAYA'!G460</f>
        <v xml:space="preserve">Dishwashing liquid Tropic Force </v>
      </c>
      <c r="G407" s="78">
        <f>'LISTE APPRO-ZAGAYA'!I460</f>
        <v>1.78</v>
      </c>
      <c r="H407" s="30">
        <f>'LISTE APPRO-ZAGAYA'!J460</f>
        <v>0</v>
      </c>
      <c r="I407" s="12">
        <f>'LISTE APPRO-ZAGAYA'!K460</f>
        <v>0</v>
      </c>
    </row>
    <row r="408" spans="1:9" ht="12" customHeight="1">
      <c r="A408" s="50" t="str">
        <f>'LISTE APPRO-ZAGAYA'!A460</f>
        <v>Tin foil  20 m</v>
      </c>
      <c r="B408" s="100">
        <f>'LISTE APPRO-ZAGAYA'!C460</f>
        <v>3.5</v>
      </c>
      <c r="C408" s="30">
        <f>'LISTE APPRO-ZAGAYA'!D460</f>
        <v>0</v>
      </c>
      <c r="D408" s="12">
        <f>'LISTE APPRO-ZAGAYA'!E460</f>
        <v>0</v>
      </c>
      <c r="E408" s="13" t="e">
        <f>'LISTE APPRO-ZAGAYA'!#REF!</f>
        <v>#REF!</v>
      </c>
      <c r="F408" s="55" t="str">
        <f>'LISTE APPRO-ZAGAYA'!A484</f>
        <v>Aluminium ramekin 12ccl</v>
      </c>
      <c r="G408" s="77">
        <f>'LISTE APPRO-ZAGAYA'!C484</f>
        <v>0.25</v>
      </c>
      <c r="H408" s="30">
        <f>'LISTE APPRO-ZAGAYA'!D484</f>
        <v>0</v>
      </c>
      <c r="I408" s="12">
        <f>'LISTE APPRO-ZAGAYA'!E484</f>
        <v>0</v>
      </c>
    </row>
    <row r="409" spans="1:9" ht="12" customHeight="1">
      <c r="A409" s="50" t="str">
        <f>'LISTE APPRO-ZAGAYA'!A461</f>
        <v>Cling film  20 m</v>
      </c>
      <c r="B409" s="100">
        <f>'LISTE APPRO-ZAGAYA'!C461</f>
        <v>2.1</v>
      </c>
      <c r="C409" s="30">
        <f>'LISTE APPRO-ZAGAYA'!D461</f>
        <v>0</v>
      </c>
      <c r="D409" s="12">
        <f>'LISTE APPRO-ZAGAYA'!E461</f>
        <v>0</v>
      </c>
      <c r="E409" s="13" t="e">
        <f>'LISTE APPRO-ZAGAYA'!#REF!</f>
        <v>#REF!</v>
      </c>
      <c r="F409" s="64" t="str">
        <f>'LISTE APPRO-ZAGAYA'!A485</f>
        <v>Birthday candle x 16</v>
      </c>
      <c r="G409" s="87">
        <f>'LISTE APPRO-ZAGAYA'!C485</f>
        <v>1.9</v>
      </c>
      <c r="H409" s="43">
        <f>'LISTE APPRO-ZAGAYA'!D485</f>
        <v>0</v>
      </c>
      <c r="I409" s="12">
        <f>'LISTE APPRO-ZAGAYA'!E485</f>
        <v>0</v>
      </c>
    </row>
    <row r="410" spans="1:9" ht="12" customHeight="1">
      <c r="A410" s="50" t="str">
        <f>'LISTE APPRO-ZAGAYA'!A462</f>
        <v>Baking paper 15 m</v>
      </c>
      <c r="B410" s="100">
        <f>'LISTE APPRO-ZAGAYA'!C462</f>
        <v>2.2000000000000002</v>
      </c>
      <c r="C410" s="30">
        <f>'LISTE APPRO-ZAGAYA'!D462</f>
        <v>0</v>
      </c>
      <c r="D410" s="12">
        <f>'LISTE APPRO-ZAGAYA'!E462</f>
        <v>0</v>
      </c>
      <c r="E410" s="13" t="e">
        <f>'LISTE APPRO-ZAGAYA'!#REF!</f>
        <v>#REF!</v>
      </c>
      <c r="F410" s="62" t="str">
        <f>'LISTE APPRO-ZAGAYA'!G462</f>
        <v xml:space="preserve">Dishwashing liquid special salt water </v>
      </c>
      <c r="G410" s="78">
        <f>'LISTE APPRO-ZAGAYA'!I462</f>
        <v>12.5</v>
      </c>
      <c r="H410" s="30">
        <f>'LISTE APPRO-ZAGAYA'!J462</f>
        <v>0</v>
      </c>
      <c r="I410" s="12">
        <f>'LISTE APPRO-ZAGAYA'!K462</f>
        <v>0</v>
      </c>
    </row>
    <row r="411" spans="1:9" ht="12" customHeight="1">
      <c r="A411" s="50" t="str">
        <f>'LISTE APPRO-ZAGAYA'!A463</f>
        <v>Matches  x 240</v>
      </c>
      <c r="B411" s="100">
        <f>'LISTE APPRO-ZAGAYA'!C463</f>
        <v>0.9</v>
      </c>
      <c r="C411" s="30">
        <f>'LISTE APPRO-ZAGAYA'!D463</f>
        <v>0</v>
      </c>
      <c r="D411" s="12">
        <f>'LISTE APPRO-ZAGAYA'!E463</f>
        <v>0</v>
      </c>
      <c r="E411" s="13" t="e">
        <f>'LISTE APPRO-ZAGAYA'!#REF!</f>
        <v>#REF!</v>
      </c>
      <c r="F411" s="62" t="str">
        <f>'LISTE APPRO-ZAGAYA'!G469</f>
        <v xml:space="preserve">Bleach </v>
      </c>
      <c r="G411" s="78">
        <f>'LISTE APPRO-ZAGAYA'!I469</f>
        <v>1.65</v>
      </c>
      <c r="H411" s="30">
        <f>'LISTE APPRO-ZAGAYA'!J469</f>
        <v>0</v>
      </c>
      <c r="I411" s="12">
        <f>'LISTE APPRO-ZAGAYA'!K469</f>
        <v>0</v>
      </c>
    </row>
    <row r="412" spans="1:9" ht="12" customHeight="1">
      <c r="A412" s="50" t="str">
        <f>'LISTE APPRO-ZAGAYA'!A464</f>
        <v>Lighter</v>
      </c>
      <c r="B412" s="100">
        <f>'LISTE APPRO-ZAGAYA'!C464</f>
        <v>1.7</v>
      </c>
      <c r="C412" s="30">
        <f>'LISTE APPRO-ZAGAYA'!D464</f>
        <v>0</v>
      </c>
      <c r="D412" s="12">
        <f>'LISTE APPRO-ZAGAYA'!E464</f>
        <v>0</v>
      </c>
      <c r="E412" s="18" t="e">
        <f>'LISTE APPRO-ZAGAYA'!#REF!</f>
        <v>#REF!</v>
      </c>
      <c r="F412" s="62" t="e">
        <f>'LISTE APPRO-ZAGAYA'!#REF!</f>
        <v>#REF!</v>
      </c>
      <c r="G412" s="78" t="e">
        <f>'LISTE APPRO-ZAGAYA'!#REF!</f>
        <v>#REF!</v>
      </c>
      <c r="H412" s="30" t="e">
        <f>'LISTE APPRO-ZAGAYA'!#REF!</f>
        <v>#REF!</v>
      </c>
      <c r="I412" s="12" t="e">
        <f>'LISTE APPRO-ZAGAYA'!#REF!</f>
        <v>#REF!</v>
      </c>
    </row>
    <row r="413" spans="1:9" ht="12" customHeight="1">
      <c r="A413" s="50" t="e">
        <f>'LISTE APPRO-ZAGAYA'!#REF!</f>
        <v>#REF!</v>
      </c>
      <c r="B413" s="100" t="e">
        <f>'LISTE APPRO-ZAGAYA'!#REF!</f>
        <v>#REF!</v>
      </c>
      <c r="C413" s="30" t="e">
        <f>'LISTE APPRO-ZAGAYA'!#REF!</f>
        <v>#REF!</v>
      </c>
      <c r="D413" s="12" t="e">
        <f>'LISTE APPRO-ZAGAYA'!#REF!</f>
        <v>#REF!</v>
      </c>
      <c r="E413" s="156" t="e">
        <f>'LISTE APPRO-ZAGAYA'!#REF!</f>
        <v>#REF!</v>
      </c>
      <c r="F413" s="62" t="str">
        <f>'LISTE APPRO-ZAGAYA'!G470</f>
        <v xml:space="preserve">Bleach gel </v>
      </c>
      <c r="G413" s="78">
        <f>'LISTE APPRO-ZAGAYA'!I470</f>
        <v>2.9</v>
      </c>
      <c r="H413" s="30">
        <f>'LISTE APPRO-ZAGAYA'!J470</f>
        <v>0</v>
      </c>
      <c r="I413" s="12">
        <f>'LISTE APPRO-ZAGAYA'!K470</f>
        <v>0</v>
      </c>
    </row>
    <row r="414" spans="1:9" ht="12" customHeight="1">
      <c r="A414" s="50" t="str">
        <f>'LISTE APPRO-ZAGAYA'!A465</f>
        <v>Paper cups 18 cl x 25</v>
      </c>
      <c r="B414" s="100">
        <f>'LISTE APPRO-ZAGAYA'!C465</f>
        <v>2.1</v>
      </c>
      <c r="C414" s="30">
        <f>'LISTE APPRO-ZAGAYA'!D465</f>
        <v>0</v>
      </c>
      <c r="D414" s="12">
        <f>'LISTE APPRO-ZAGAYA'!E465</f>
        <v>0</v>
      </c>
      <c r="E414" s="156" t="e">
        <f>'LISTE APPRO-ZAGAYA'!#REF!</f>
        <v>#REF!</v>
      </c>
      <c r="F414" s="62" t="str">
        <f>'LISTE APPRO-ZAGAYA'!G472</f>
        <v>Dish washer detergent no phosphat1 tab</v>
      </c>
      <c r="G414" s="78">
        <f>'LISTE APPRO-ZAGAYA'!I472</f>
        <v>0.41</v>
      </c>
      <c r="H414" s="30">
        <f>'LISTE APPRO-ZAGAYA'!J472</f>
        <v>0</v>
      </c>
      <c r="I414" s="12">
        <f>'LISTE APPRO-ZAGAYA'!K472</f>
        <v>0</v>
      </c>
    </row>
    <row r="415" spans="1:9" ht="12" customHeight="1">
      <c r="A415" s="50" t="str">
        <f>'LISTE APPRO-ZAGAYA'!A468</f>
        <v>Paper towels   x 100</v>
      </c>
      <c r="B415" s="100">
        <f>'LISTE APPRO-ZAGAYA'!C468</f>
        <v>1.61</v>
      </c>
      <c r="C415" s="30">
        <f>'LISTE APPRO-ZAGAYA'!D468</f>
        <v>0</v>
      </c>
      <c r="D415" s="12">
        <f>'LISTE APPRO-ZAGAYA'!E468</f>
        <v>0</v>
      </c>
      <c r="E415" s="156" t="e">
        <f>'LISTE APPRO-ZAGAYA'!#REF!</f>
        <v>#REF!</v>
      </c>
      <c r="F415" s="62" t="str">
        <f>'LISTE APPRO-ZAGAYA'!G473</f>
        <v xml:space="preserve">Degreasing spray </v>
      </c>
      <c r="G415" s="78">
        <f>'LISTE APPRO-ZAGAYA'!I473</f>
        <v>2.5</v>
      </c>
      <c r="H415" s="30">
        <f>'LISTE APPRO-ZAGAYA'!J473</f>
        <v>0</v>
      </c>
      <c r="I415" s="12">
        <f>'LISTE APPRO-ZAGAYA'!K473</f>
        <v>0</v>
      </c>
    </row>
    <row r="416" spans="1:9" ht="12" customHeight="1">
      <c r="A416" s="50" t="str">
        <f>'LISTE APPRO-ZAGAYA'!A469</f>
        <v>Handkerchiefs paper x 100</v>
      </c>
      <c r="B416" s="100">
        <f>'LISTE APPRO-ZAGAYA'!C469</f>
        <v>2.15</v>
      </c>
      <c r="C416" s="30">
        <f>'LISTE APPRO-ZAGAYA'!D469</f>
        <v>0</v>
      </c>
      <c r="D416" s="12">
        <f>'LISTE APPRO-ZAGAYA'!E469</f>
        <v>0</v>
      </c>
      <c r="E416" s="156" t="e">
        <f>'LISTE APPRO-ZAGAYA'!#REF!</f>
        <v>#REF!</v>
      </c>
      <c r="F416" s="65" t="str">
        <f>'LISTE APPRO-ZAGAYA'!G474</f>
        <v>Degreasing spray Carolin black soap</v>
      </c>
      <c r="G416" s="77">
        <f>'LISTE APPRO-ZAGAYA'!I474</f>
        <v>3.99</v>
      </c>
      <c r="H416" s="30">
        <f>'LISTE APPRO-ZAGAYA'!J474</f>
        <v>0</v>
      </c>
      <c r="I416" s="12">
        <f>'LISTE APPRO-ZAGAYA'!K474</f>
        <v>0</v>
      </c>
    </row>
    <row r="417" spans="1:9" ht="12" customHeight="1">
      <c r="A417" s="54" t="str">
        <f>'LISTE APPRO-ZAGAYA'!A470</f>
        <v>Compact kitchen paper roll 2 rlx = 6 rlx</v>
      </c>
      <c r="B417" s="100">
        <f>'LISTE APPRO-ZAGAYA'!C470</f>
        <v>5.22</v>
      </c>
      <c r="C417" s="30">
        <f>'LISTE APPRO-ZAGAYA'!D470</f>
        <v>0</v>
      </c>
      <c r="D417" s="12">
        <f>'LISTE APPRO-ZAGAYA'!E470</f>
        <v>0</v>
      </c>
      <c r="E417" s="156" t="e">
        <f>'LISTE APPRO-ZAGAYA'!#REF!</f>
        <v>#REF!</v>
      </c>
      <c r="F417" s="65" t="str">
        <f>'LISTE APPRO-ZAGAYA'!G478</f>
        <v>Lemon scouring cream BF</v>
      </c>
      <c r="G417" s="77">
        <f>'LISTE APPRO-ZAGAYA'!I478</f>
        <v>1.75</v>
      </c>
      <c r="H417" s="30">
        <f>'LISTE APPRO-ZAGAYA'!J478</f>
        <v>0</v>
      </c>
      <c r="I417" s="12">
        <f>'LISTE APPRO-ZAGAYA'!K478</f>
        <v>0</v>
      </c>
    </row>
    <row r="418" spans="1:9" ht="12" customHeight="1">
      <c r="A418" s="50" t="str">
        <f>'LISTE APPRO-ZAGAYA'!A471</f>
        <v>Kitchen paper roll x 4 classic</v>
      </c>
      <c r="B418" s="100">
        <f>'LISTE APPRO-ZAGAYA'!C471</f>
        <v>4.03</v>
      </c>
      <c r="C418" s="30">
        <f>'LISTE APPRO-ZAGAYA'!D471</f>
        <v>0</v>
      </c>
      <c r="D418" s="12">
        <f>'LISTE APPRO-ZAGAYA'!E471</f>
        <v>0</v>
      </c>
      <c r="E418" s="156" t="e">
        <f>'LISTE APPRO-ZAGAYA'!#REF!</f>
        <v>#REF!</v>
      </c>
      <c r="F418" s="65" t="str">
        <f>'LISTE APPRO-ZAGAYA'!G480</f>
        <v>Toilet gel BF</v>
      </c>
      <c r="G418" s="77">
        <f>'LISTE APPRO-ZAGAYA'!I480</f>
        <v>1.7</v>
      </c>
      <c r="H418" s="30">
        <f>'LISTE APPRO-ZAGAYA'!J480</f>
        <v>0</v>
      </c>
      <c r="I418" s="12">
        <f>'LISTE APPRO-ZAGAYA'!K480</f>
        <v>0</v>
      </c>
    </row>
    <row r="419" spans="1:9" ht="12" customHeight="1">
      <c r="A419" s="50" t="str">
        <f>'LISTE APPRO-ZAGAYA'!A472</f>
        <v>Toilet paper x 4 rlx - Doudou</v>
      </c>
      <c r="B419" s="100">
        <f>'LISTE APPRO-ZAGAYA'!C472</f>
        <v>2.15</v>
      </c>
      <c r="C419" s="30">
        <f>'LISTE APPRO-ZAGAYA'!D472</f>
        <v>0</v>
      </c>
      <c r="D419" s="12">
        <f>'LISTE APPRO-ZAGAYA'!E472</f>
        <v>0</v>
      </c>
      <c r="E419" s="156" t="e">
        <f>'LISTE APPRO-ZAGAYA'!#REF!</f>
        <v>#REF!</v>
      </c>
      <c r="F419" s="62" t="e">
        <f>'LISTE APPRO-ZAGAYA'!#REF!</f>
        <v>#REF!</v>
      </c>
      <c r="G419" s="78" t="e">
        <f>'LISTE APPRO-ZAGAYA'!#REF!</f>
        <v>#REF!</v>
      </c>
      <c r="H419" s="30" t="e">
        <f>'LISTE APPRO-ZAGAYA'!#REF!</f>
        <v>#REF!</v>
      </c>
      <c r="I419" s="12" t="e">
        <f>'LISTE APPRO-ZAGAYA'!#REF!</f>
        <v>#REF!</v>
      </c>
    </row>
    <row r="420" spans="1:9" ht="12" customHeight="1">
      <c r="A420" s="50" t="str">
        <f>'LISTE APPRO-ZAGAYA'!A473</f>
        <v>Toilet paper Compact  x 4 = 8 rolls</v>
      </c>
      <c r="B420" s="100">
        <f>'LISTE APPRO-ZAGAYA'!C473</f>
        <v>3.5</v>
      </c>
      <c r="C420" s="30">
        <f>'LISTE APPRO-ZAGAYA'!D473</f>
        <v>0</v>
      </c>
      <c r="D420" s="12">
        <f>'LISTE APPRO-ZAGAYA'!E473</f>
        <v>0</v>
      </c>
      <c r="E420" s="156" t="e">
        <f>'LISTE APPRO-ZAGAYA'!#REF!</f>
        <v>#REF!</v>
      </c>
      <c r="F420" s="62" t="str">
        <f>'LISTE APPRO-ZAGAYA'!G481</f>
        <v xml:space="preserve">Organic desinfectant wipes </v>
      </c>
      <c r="G420" s="78">
        <f>'LISTE APPRO-ZAGAYA'!I481</f>
        <v>2.4</v>
      </c>
      <c r="H420" s="30">
        <f>'LISTE APPRO-ZAGAYA'!J481</f>
        <v>0</v>
      </c>
      <c r="I420" s="12">
        <f>'LISTE APPRO-ZAGAYA'!K481</f>
        <v>0</v>
      </c>
    </row>
    <row r="421" spans="1:9" ht="12" customHeight="1">
      <c r="A421" s="50" t="str">
        <f>'LISTE APPRO-ZAGAYA'!A474</f>
        <v>Toilet paper x 4  = 12 rolls</v>
      </c>
      <c r="B421" s="100">
        <f>'LISTE APPRO-ZAGAYA'!C474</f>
        <v>4.95</v>
      </c>
      <c r="C421" s="30">
        <f>'LISTE APPRO-ZAGAYA'!D474</f>
        <v>0</v>
      </c>
      <c r="D421" s="12">
        <f>'LISTE APPRO-ZAGAYA'!E474</f>
        <v>0</v>
      </c>
      <c r="E421" s="156" t="e">
        <f>'LISTE APPRO-ZAGAYA'!#REF!</f>
        <v>#REF!</v>
      </c>
      <c r="F421" s="65" t="e">
        <f>'LISTE APPRO-ZAGAYA'!#REF!</f>
        <v>#REF!</v>
      </c>
      <c r="G421" s="77" t="e">
        <f>'LISTE APPRO-ZAGAYA'!#REF!</f>
        <v>#REF!</v>
      </c>
      <c r="H421" s="30" t="e">
        <f>'LISTE APPRO-ZAGAYA'!#REF!</f>
        <v>#REF!</v>
      </c>
      <c r="I421" s="12" t="e">
        <f>'LISTE APPRO-ZAGAYA'!#REF!</f>
        <v>#REF!</v>
      </c>
    </row>
    <row r="422" spans="1:9" ht="12" customHeight="1">
      <c r="A422" s="50" t="e">
        <f>'LISTE APPRO-ZAGAYA'!#REF!</f>
        <v>#REF!</v>
      </c>
      <c r="B422" s="100" t="e">
        <f>'LISTE APPRO-ZAGAYA'!#REF!</f>
        <v>#REF!</v>
      </c>
      <c r="C422" s="30" t="e">
        <f>'LISTE APPRO-ZAGAYA'!#REF!</f>
        <v>#REF!</v>
      </c>
      <c r="D422" s="12" t="e">
        <f>'LISTE APPRO-ZAGAYA'!#REF!</f>
        <v>#REF!</v>
      </c>
      <c r="E422" s="156" t="e">
        <f>'LISTE APPRO-ZAGAYA'!#REF!</f>
        <v>#REF!</v>
      </c>
      <c r="F422" s="54" t="str">
        <f>'LISTE APPRO-ZAGAYA'!G484</f>
        <v>Deodorant air freshener</v>
      </c>
      <c r="G422" s="78">
        <f>'LISTE APPRO-ZAGAYA'!I484</f>
        <v>2.25</v>
      </c>
      <c r="H422" s="30">
        <f>'LISTE APPRO-ZAGAYA'!J484</f>
        <v>0</v>
      </c>
      <c r="I422" s="12">
        <f>'LISTE APPRO-ZAGAYA'!K484</f>
        <v>0</v>
      </c>
    </row>
    <row r="423" spans="1:9" ht="12" customHeight="1">
      <c r="A423" s="50" t="str">
        <f>'LISTE APPRO-ZAGAYA'!G450</f>
        <v>Taittinger Nocturne fêtes</v>
      </c>
      <c r="B423" s="100">
        <f>'LISTE APPRO-ZAGAYA'!I450</f>
        <v>52</v>
      </c>
      <c r="C423" s="30">
        <f>'LISTE APPRO-ZAGAYA'!J450</f>
        <v>0</v>
      </c>
      <c r="D423" s="12">
        <f>'LISTE APPRO-ZAGAYA'!K450</f>
        <v>0</v>
      </c>
      <c r="E423" s="156" t="e">
        <f>'LISTE APPRO-ZAGAYA'!#REF!</f>
        <v>#REF!</v>
      </c>
      <c r="F423" s="54" t="str">
        <f>'LISTE APPRO-ZAGAYA'!A480</f>
        <v>Ice bag - 15 bags = 360 ice cubes</v>
      </c>
      <c r="G423" s="78">
        <f>'LISTE APPRO-ZAGAYA'!C480</f>
        <v>1.2</v>
      </c>
      <c r="H423" s="30">
        <f>'LISTE APPRO-ZAGAYA'!D480</f>
        <v>0</v>
      </c>
      <c r="I423" s="12">
        <f>'LISTE APPRO-ZAGAYA'!E480</f>
        <v>0</v>
      </c>
    </row>
    <row r="424" spans="1:9" ht="12" customHeight="1" thickBot="1">
      <c r="A424" s="50" t="e">
        <f>'LISTE APPRO-ZAGAYA'!#REF!</f>
        <v>#REF!</v>
      </c>
      <c r="B424" s="100" t="e">
        <f>'LISTE APPRO-ZAGAYA'!#REF!</f>
        <v>#REF!</v>
      </c>
      <c r="C424" s="30" t="e">
        <f>'LISTE APPRO-ZAGAYA'!#REF!</f>
        <v>#REF!</v>
      </c>
      <c r="D424" s="12" t="e">
        <f>'LISTE APPRO-ZAGAYA'!#REF!</f>
        <v>#REF!</v>
      </c>
      <c r="E424" s="156" t="e">
        <f>'LISTE APPRO-ZAGAYA'!#REF!</f>
        <v>#REF!</v>
      </c>
      <c r="F424" s="54" t="e">
        <f>'LISTE APPRO-ZAGAYA'!#REF!</f>
        <v>#REF!</v>
      </c>
      <c r="G424" s="78" t="e">
        <f>'LISTE APPRO-ZAGAYA'!#REF!</f>
        <v>#REF!</v>
      </c>
      <c r="H424" s="30" t="e">
        <f>'LISTE APPRO-ZAGAYA'!#REF!</f>
        <v>#REF!</v>
      </c>
      <c r="I424" s="12" t="e">
        <f>'LISTE APPRO-ZAGAYA'!#REF!</f>
        <v>#REF!</v>
      </c>
    </row>
    <row r="425" spans="1:9" ht="12" customHeight="1" thickBot="1">
      <c r="A425" s="186" t="str">
        <f>'LISTE APPRO-ZAGAYA'!A478</f>
        <v>Garbage bag draw tight 100 ltrs x 10</v>
      </c>
      <c r="B425" s="187"/>
      <c r="C425" s="199"/>
      <c r="D425" s="189"/>
      <c r="E425" s="171" t="e">
        <f>'LISTE APPRO-ZAGAYA'!#REF!</f>
        <v>#REF!</v>
      </c>
      <c r="F425" s="186" t="e">
        <f>'LISTE APPRO-ZAGAYA'!#REF!</f>
        <v>#REF!</v>
      </c>
      <c r="G425" s="187"/>
      <c r="H425" s="199"/>
      <c r="I425" s="189"/>
    </row>
    <row r="426" spans="1:9" ht="12" customHeight="1">
      <c r="A426" s="51" t="e">
        <f>'LISTE APPRO-ZAGAYA'!#REF!</f>
        <v>#REF!</v>
      </c>
      <c r="B426" s="121" t="e">
        <f>'LISTE APPRO-ZAGAYA'!#REF!</f>
        <v>#REF!</v>
      </c>
      <c r="C426" s="42" t="e">
        <f>'LISTE APPRO-ZAGAYA'!#REF!</f>
        <v>#REF!</v>
      </c>
      <c r="D426" s="15" t="e">
        <f>'LISTE APPRO-ZAGAYA'!#REF!</f>
        <v>#REF!</v>
      </c>
      <c r="E426" s="156" t="e">
        <f>'LISTE APPRO-ZAGAYA'!#REF!</f>
        <v>#REF!</v>
      </c>
      <c r="F426" s="54" t="e">
        <f>'LISTE APPRO-ZAGAYA'!#REF!</f>
        <v>#REF!</v>
      </c>
      <c r="G426" s="78" t="e">
        <f>'LISTE APPRO-ZAGAYA'!#REF!</f>
        <v>#REF!</v>
      </c>
      <c r="H426" s="30" t="e">
        <f>'LISTE APPRO-ZAGAYA'!#REF!</f>
        <v>#REF!</v>
      </c>
      <c r="I426" s="12" t="e">
        <f>'LISTE APPRO-ZAGAYA'!#REF!</f>
        <v>#REF!</v>
      </c>
    </row>
    <row r="427" spans="1:9" ht="12" customHeight="1">
      <c r="A427" s="52" t="e">
        <f>'LISTE APPRO-ZAGAYA'!#REF!</f>
        <v>#REF!</v>
      </c>
      <c r="B427" s="120" t="e">
        <f>'LISTE APPRO-ZAGAYA'!#REF!</f>
        <v>#REF!</v>
      </c>
      <c r="C427" s="108" t="e">
        <f>'LISTE APPRO-ZAGAYA'!#REF!</f>
        <v>#REF!</v>
      </c>
      <c r="D427" s="16" t="e">
        <f>'LISTE APPRO-ZAGAYA'!#REF!</f>
        <v>#REF!</v>
      </c>
      <c r="E427" s="156" t="e">
        <f>'LISTE APPRO-ZAGAYA'!#REF!</f>
        <v>#REF!</v>
      </c>
      <c r="F427" s="172" t="e">
        <f>'LISTE APPRO-ZAGAYA'!#REF!</f>
        <v>#REF!</v>
      </c>
      <c r="G427" s="78" t="e">
        <f>'LISTE APPRO-ZAGAYA'!#REF!</f>
        <v>#REF!</v>
      </c>
      <c r="H427" s="30" t="e">
        <f>'LISTE APPRO-ZAGAYA'!#REF!</f>
        <v>#REF!</v>
      </c>
      <c r="I427" s="12" t="e">
        <f>'LISTE APPRO-ZAGAYA'!#REF!</f>
        <v>#REF!</v>
      </c>
    </row>
    <row r="428" spans="1:9" ht="12" customHeight="1">
      <c r="A428" s="52" t="e">
        <f>'LISTE APPRO-ZAGAYA'!#REF!</f>
        <v>#REF!</v>
      </c>
      <c r="B428" s="120" t="e">
        <f>'LISTE APPRO-ZAGAYA'!#REF!</f>
        <v>#REF!</v>
      </c>
      <c r="C428" s="108" t="e">
        <f>'LISTE APPRO-ZAGAYA'!#REF!</f>
        <v>#REF!</v>
      </c>
      <c r="D428" s="16" t="e">
        <f>'LISTE APPRO-ZAGAYA'!#REF!</f>
        <v>#REF!</v>
      </c>
      <c r="E428" s="156" t="e">
        <f>'LISTE APPRO-ZAGAYA'!#REF!</f>
        <v>#REF!</v>
      </c>
      <c r="F428" s="172" t="e">
        <f>'LISTE APPRO-ZAGAYA'!#REF!</f>
        <v>#REF!</v>
      </c>
      <c r="G428" s="78" t="e">
        <f>'LISTE APPRO-ZAGAYA'!#REF!</f>
        <v>#REF!</v>
      </c>
      <c r="H428" s="30" t="e">
        <f>'LISTE APPRO-ZAGAYA'!#REF!</f>
        <v>#REF!</v>
      </c>
      <c r="I428" s="12" t="e">
        <f>'LISTE APPRO-ZAGAYA'!#REF!</f>
        <v>#REF!</v>
      </c>
    </row>
    <row r="429" spans="1:9" ht="12" customHeight="1">
      <c r="A429" s="50" t="e">
        <f>'LISTE APPRO-ZAGAYA'!#REF!</f>
        <v>#REF!</v>
      </c>
      <c r="B429" s="100" t="e">
        <f>'LISTE APPRO-ZAGAYA'!#REF!</f>
        <v>#REF!</v>
      </c>
      <c r="C429" s="30" t="e">
        <f>'LISTE APPRO-ZAGAYA'!#REF!</f>
        <v>#REF!</v>
      </c>
      <c r="D429" s="12" t="e">
        <f>'LISTE APPRO-ZAGAYA'!#REF!</f>
        <v>#REF!</v>
      </c>
      <c r="E429" s="20" t="e">
        <f>'LISTE APPRO-ZAGAYA'!#REF!</f>
        <v>#REF!</v>
      </c>
      <c r="F429" s="172" t="e">
        <f>'LISTE APPRO-ZAGAYA'!#REF!</f>
        <v>#REF!</v>
      </c>
      <c r="G429" s="78" t="e">
        <f>'LISTE APPRO-ZAGAYA'!#REF!</f>
        <v>#REF!</v>
      </c>
      <c r="H429" s="30" t="e">
        <f>'LISTE APPRO-ZAGAYA'!#REF!</f>
        <v>#REF!</v>
      </c>
      <c r="I429" s="12" t="e">
        <f>'LISTE APPRO-ZAGAYA'!#REF!</f>
        <v>#REF!</v>
      </c>
    </row>
    <row r="430" spans="1:9" ht="12" customHeight="1">
      <c r="A430" s="50" t="e">
        <f>'LISTE APPRO-ZAGAYA'!#REF!</f>
        <v>#REF!</v>
      </c>
      <c r="B430" s="100" t="e">
        <f>'LISTE APPRO-ZAGAYA'!#REF!</f>
        <v>#REF!</v>
      </c>
      <c r="C430" s="30" t="e">
        <f>'LISTE APPRO-ZAGAYA'!#REF!</f>
        <v>#REF!</v>
      </c>
      <c r="D430" s="12" t="e">
        <f>'LISTE APPRO-ZAGAYA'!#REF!</f>
        <v>#REF!</v>
      </c>
      <c r="E430" s="20" t="e">
        <f>'LISTE APPRO-ZAGAYA'!#REF!</f>
        <v>#REF!</v>
      </c>
      <c r="F430" s="20" t="e">
        <f>'LISTE APPRO-ZAGAYA'!#REF!</f>
        <v>#REF!</v>
      </c>
      <c r="G430" s="77" t="e">
        <f>'LISTE APPRO-ZAGAYA'!#REF!</f>
        <v>#REF!</v>
      </c>
      <c r="H430" s="30" t="e">
        <f>'LISTE APPRO-ZAGAYA'!#REF!</f>
        <v>#REF!</v>
      </c>
      <c r="I430" s="12" t="e">
        <f>'LISTE APPRO-ZAGAYA'!#REF!</f>
        <v>#REF!</v>
      </c>
    </row>
    <row r="431" spans="1:9" ht="12" customHeight="1">
      <c r="A431" s="50" t="e">
        <f>'LISTE APPRO-ZAGAYA'!#REF!</f>
        <v>#REF!</v>
      </c>
      <c r="B431" s="100" t="e">
        <f>'LISTE APPRO-ZAGAYA'!#REF!</f>
        <v>#REF!</v>
      </c>
      <c r="C431" s="30" t="e">
        <f>'LISTE APPRO-ZAGAYA'!#REF!</f>
        <v>#REF!</v>
      </c>
      <c r="D431" s="12" t="e">
        <f>'LISTE APPRO-ZAGAYA'!#REF!</f>
        <v>#REF!</v>
      </c>
      <c r="E431" s="20" t="e">
        <f>'LISTE APPRO-ZAGAYA'!#REF!</f>
        <v>#REF!</v>
      </c>
      <c r="F431" s="173" t="e">
        <f>'LISTE APPRO-ZAGAYA'!#REF!</f>
        <v>#REF!</v>
      </c>
      <c r="G431" s="78" t="e">
        <f>'LISTE APPRO-ZAGAYA'!#REF!</f>
        <v>#REF!</v>
      </c>
      <c r="H431" s="30" t="e">
        <f>'LISTE APPRO-ZAGAYA'!#REF!</f>
        <v>#REF!</v>
      </c>
      <c r="I431" s="12" t="e">
        <f>'LISTE APPRO-ZAGAYA'!#REF!</f>
        <v>#REF!</v>
      </c>
    </row>
    <row r="432" spans="1:9" ht="12" customHeight="1">
      <c r="A432" s="10"/>
      <c r="B432" s="99"/>
      <c r="C432" s="159"/>
      <c r="D432" s="13"/>
      <c r="E432" s="20"/>
      <c r="F432" s="7"/>
      <c r="G432" s="174"/>
      <c r="H432" s="48"/>
      <c r="I432" s="48"/>
    </row>
    <row r="433" spans="1:9" ht="12" customHeight="1" thickBot="1">
      <c r="A433" s="10"/>
      <c r="B433" s="99"/>
      <c r="C433" s="159"/>
      <c r="D433" s="13"/>
      <c r="E433" s="20"/>
      <c r="F433" s="7"/>
      <c r="G433" s="174"/>
      <c r="H433" s="48"/>
      <c r="I433" s="48"/>
    </row>
    <row r="434" spans="1:9" ht="16.5" customHeight="1" thickBot="1">
      <c r="A434" s="133"/>
      <c r="B434" s="595" t="s">
        <v>20</v>
      </c>
      <c r="C434" s="596"/>
      <c r="D434" s="597"/>
      <c r="E434" s="20"/>
      <c r="F434" s="184"/>
      <c r="G434" s="174"/>
      <c r="H434" s="48"/>
      <c r="I434" s="48"/>
    </row>
    <row r="435" spans="1:9" ht="13.5" customHeight="1">
      <c r="A435" s="176"/>
      <c r="B435" s="177"/>
      <c r="C435" s="178"/>
      <c r="D435" s="178"/>
      <c r="E435" s="20"/>
      <c r="F435" s="142"/>
      <c r="G435" s="174"/>
      <c r="H435" s="48"/>
      <c r="I435" s="48"/>
    </row>
    <row r="436" spans="1:9" ht="12" customHeight="1">
      <c r="A436" s="175"/>
      <c r="B436" s="183" t="s">
        <v>29</v>
      </c>
      <c r="C436" s="149"/>
      <c r="D436" s="149"/>
      <c r="E436" s="142"/>
      <c r="F436" s="135"/>
      <c r="G436" s="174"/>
      <c r="H436" s="48"/>
      <c r="I436" s="48"/>
    </row>
    <row r="437" spans="1:9" ht="17.25" customHeight="1">
      <c r="A437" s="7"/>
      <c r="B437" s="177"/>
      <c r="C437" s="151"/>
      <c r="D437" s="151"/>
      <c r="E437" s="142"/>
      <c r="F437" s="135"/>
      <c r="G437" s="174"/>
      <c r="H437" s="48"/>
      <c r="I437" s="48"/>
    </row>
    <row r="438" spans="1:9" ht="17.25" customHeight="1">
      <c r="A438" s="3"/>
      <c r="B438" s="182"/>
      <c r="C438" s="182"/>
      <c r="D438" s="48"/>
      <c r="E438" s="3"/>
      <c r="F438" s="3"/>
      <c r="G438" s="3"/>
      <c r="H438" s="48"/>
      <c r="I438" s="48"/>
    </row>
    <row r="439" spans="1:9" ht="15.75">
      <c r="A439" s="598" t="s">
        <v>26</v>
      </c>
      <c r="B439" s="598"/>
      <c r="C439" s="598"/>
      <c r="D439" s="598"/>
      <c r="E439" s="3"/>
      <c r="F439" s="145" t="s">
        <v>27</v>
      </c>
      <c r="G439" s="14"/>
      <c r="H439" s="48"/>
      <c r="I439" s="48"/>
    </row>
    <row r="440" spans="1:9" ht="15.75">
      <c r="A440" s="3"/>
      <c r="B440" s="3"/>
      <c r="C440" s="3"/>
      <c r="D440" s="3"/>
      <c r="E440" s="13"/>
      <c r="F440" s="145" t="s">
        <v>28</v>
      </c>
      <c r="G440" s="14"/>
      <c r="H440" s="48"/>
      <c r="I440" s="48"/>
    </row>
    <row r="441" spans="1:9">
      <c r="A441" s="3"/>
      <c r="B441" s="3"/>
      <c r="C441" s="3"/>
      <c r="D441" s="3"/>
      <c r="E441" s="13"/>
      <c r="F441" s="3"/>
      <c r="G441" s="3"/>
      <c r="H441" s="48"/>
      <c r="I441" s="48"/>
    </row>
    <row r="442" spans="1:9">
      <c r="A442" s="3"/>
      <c r="B442" s="3"/>
      <c r="C442" s="3"/>
      <c r="D442" s="3"/>
      <c r="E442" s="13"/>
      <c r="F442" s="3"/>
      <c r="G442" s="3"/>
      <c r="H442" s="48"/>
      <c r="I442" s="48"/>
    </row>
    <row r="443" spans="1:9">
      <c r="A443" s="3"/>
      <c r="B443" s="3"/>
      <c r="C443" s="3"/>
      <c r="D443" s="3"/>
      <c r="E443" s="13"/>
      <c r="F443" s="3"/>
      <c r="G443" s="3"/>
      <c r="H443" s="48"/>
      <c r="I443" s="48"/>
    </row>
    <row r="444" spans="1:9" ht="15.75">
      <c r="A444" s="591" t="s">
        <v>25</v>
      </c>
      <c r="B444" s="591"/>
      <c r="C444" s="591"/>
      <c r="D444" s="591"/>
      <c r="E444" s="591"/>
      <c r="F444" s="591"/>
      <c r="G444" s="174"/>
      <c r="H444" s="48"/>
      <c r="I444" s="48"/>
    </row>
    <row r="445" spans="1:9" ht="15.75" customHeight="1">
      <c r="A445" s="137"/>
      <c r="B445" s="138"/>
      <c r="C445" s="139"/>
      <c r="D445" s="139"/>
      <c r="E445" s="143"/>
      <c r="F445" s="135"/>
      <c r="G445" s="174"/>
      <c r="I445" s="3"/>
    </row>
    <row r="446" spans="1:9" ht="15" customHeight="1">
      <c r="A446" s="140" t="s">
        <v>47</v>
      </c>
      <c r="B446" s="141"/>
      <c r="C446" s="142"/>
      <c r="D446" s="142"/>
      <c r="E446" s="143"/>
      <c r="F446" s="135"/>
      <c r="G446" s="174"/>
      <c r="I446" s="3"/>
    </row>
    <row r="447" spans="1:9" ht="15" customHeight="1">
      <c r="A447" s="592" t="s">
        <v>55</v>
      </c>
      <c r="B447" s="592"/>
      <c r="C447" s="592"/>
      <c r="D447" s="592"/>
      <c r="E447" s="592"/>
      <c r="F447" s="592"/>
      <c r="G447" s="174"/>
    </row>
    <row r="448" spans="1:9" ht="15.75" customHeight="1">
      <c r="A448" s="592"/>
      <c r="B448" s="592"/>
      <c r="C448" s="592"/>
      <c r="D448" s="592"/>
      <c r="E448" s="592"/>
      <c r="F448" s="592"/>
      <c r="G448" s="174"/>
    </row>
    <row r="449" spans="1:11" ht="15.75">
      <c r="A449" s="592"/>
      <c r="B449" s="592"/>
      <c r="C449" s="592"/>
      <c r="D449" s="592"/>
      <c r="E449" s="592"/>
      <c r="F449" s="592"/>
      <c r="G449" s="3"/>
      <c r="K449" s="143"/>
    </row>
    <row r="450" spans="1:11" ht="15.75">
      <c r="A450" s="144"/>
      <c r="B450" s="141"/>
      <c r="C450" s="142"/>
      <c r="D450" s="142"/>
      <c r="E450" s="48"/>
      <c r="F450" s="3"/>
      <c r="G450" s="3"/>
      <c r="K450" s="144"/>
    </row>
    <row r="451" spans="1:11" ht="15.75">
      <c r="A451" s="148" t="s">
        <v>49</v>
      </c>
      <c r="B451" s="146"/>
      <c r="C451" s="147"/>
      <c r="D451" s="147"/>
      <c r="E451" s="151"/>
      <c r="G451" s="179"/>
    </row>
    <row r="452" spans="1:11" ht="15.75">
      <c r="A452" s="148" t="s">
        <v>50</v>
      </c>
      <c r="B452" s="146"/>
      <c r="C452" s="147"/>
      <c r="D452" s="147"/>
      <c r="E452" s="48"/>
      <c r="G452" s="179"/>
    </row>
    <row r="453" spans="1:11" ht="15.75">
      <c r="A453" s="150" t="s">
        <v>21</v>
      </c>
      <c r="B453" s="146"/>
      <c r="C453" s="147"/>
      <c r="D453" s="147"/>
      <c r="E453" s="136"/>
    </row>
    <row r="454" spans="1:11" ht="15.75">
      <c r="A454" s="150" t="s">
        <v>22</v>
      </c>
      <c r="B454" s="146"/>
      <c r="C454" s="147"/>
      <c r="D454" s="147"/>
      <c r="E454" s="139"/>
    </row>
    <row r="455" spans="1:11" ht="15.75">
      <c r="A455" s="150" t="s">
        <v>23</v>
      </c>
      <c r="B455" s="146"/>
      <c r="C455" s="147"/>
      <c r="D455" s="147"/>
      <c r="E455" s="142"/>
    </row>
    <row r="456" spans="1:11" ht="15.75">
      <c r="A456" s="150" t="s">
        <v>35</v>
      </c>
      <c r="B456" s="146"/>
      <c r="C456" s="147"/>
      <c r="D456" s="147"/>
      <c r="E456" s="142"/>
    </row>
    <row r="457" spans="1:11" ht="15.75">
      <c r="A457" s="150" t="s">
        <v>36</v>
      </c>
      <c r="B457" s="146"/>
      <c r="C457" s="147"/>
      <c r="D457" s="147"/>
      <c r="E457" s="142"/>
    </row>
    <row r="458" spans="1:11">
      <c r="A458" s="7"/>
      <c r="B458" s="146"/>
      <c r="C458" s="147"/>
      <c r="D458" s="147"/>
    </row>
    <row r="459" spans="1:11">
      <c r="A459" s="7"/>
      <c r="B459" s="134"/>
      <c r="C459" s="48"/>
      <c r="D459" s="48"/>
    </row>
    <row r="460" spans="1:11">
      <c r="E460" s="147"/>
    </row>
    <row r="461" spans="1:11">
      <c r="E461" s="147"/>
    </row>
    <row r="462" spans="1:11">
      <c r="A462" s="176"/>
      <c r="B462" s="134"/>
      <c r="C462" s="48"/>
      <c r="D462" s="48"/>
      <c r="E462" s="48"/>
    </row>
    <row r="463" spans="1:11">
      <c r="E463" s="48"/>
    </row>
    <row r="464" spans="1:11">
      <c r="E464" s="48"/>
      <c r="F464" s="180"/>
      <c r="G464" s="180"/>
      <c r="H464" s="180"/>
      <c r="I464" s="180"/>
    </row>
    <row r="465" spans="1:5">
      <c r="E465" s="48"/>
    </row>
    <row r="466" spans="1:5">
      <c r="E466" s="60"/>
    </row>
    <row r="467" spans="1:5">
      <c r="E467" s="46"/>
    </row>
    <row r="476" spans="1:5">
      <c r="A476" s="180"/>
      <c r="B476" s="181"/>
      <c r="C476" s="180"/>
      <c r="D476" s="180"/>
    </row>
    <row r="486" spans="5:5">
      <c r="E486" s="180"/>
    </row>
  </sheetData>
  <sheetProtection selectLockedCells="1"/>
  <mergeCells count="25">
    <mergeCell ref="A14:I14"/>
    <mergeCell ref="F1:I1"/>
    <mergeCell ref="B3:E3"/>
    <mergeCell ref="F3:H3"/>
    <mergeCell ref="B4:E4"/>
    <mergeCell ref="F4:H4"/>
    <mergeCell ref="B5:E5"/>
    <mergeCell ref="F5:H5"/>
    <mergeCell ref="B6:E6"/>
    <mergeCell ref="F6:H6"/>
    <mergeCell ref="B7:E7"/>
    <mergeCell ref="F7:H7"/>
    <mergeCell ref="A13:I13"/>
    <mergeCell ref="A444:F444"/>
    <mergeCell ref="A447:F449"/>
    <mergeCell ref="A15:H15"/>
    <mergeCell ref="A16:I16"/>
    <mergeCell ref="A17:I17"/>
    <mergeCell ref="A18:I18"/>
    <mergeCell ref="B434:D434"/>
    <mergeCell ref="A439:D439"/>
    <mergeCell ref="A287:D287"/>
    <mergeCell ref="F287:I287"/>
    <mergeCell ref="A324:D324"/>
    <mergeCell ref="F324:I324"/>
  </mergeCells>
  <dataValidations count="2">
    <dataValidation type="custom" allowBlank="1" showInputMessage="1" showErrorMessage="1" error="VOTRE COMMANDE DOIT ETRE SUPERIEURE A 400€" prompt="FORMULE POUR COMMANDE SUPERIEURE A 400€ " sqref="G439">
      <formula1>F434&gt;=400</formula1>
    </dataValidation>
    <dataValidation type="custom" allowBlank="1" showInputMessage="1" showErrorMessage="1" error="VOTRE COMMANDE DOIT ETRE SUPERIEURE A 700€" prompt="FORMULE POUR COMMANDE SUPERIEURE A 700€ " sqref="G440">
      <formula1>F434&gt;700</formula1>
    </dataValidation>
  </dataValidations>
  <pageMargins left="0.23622047244094491" right="0.23622047244094491" top="0.59055118110236227" bottom="0.59055118110236227" header="0.31496062992125984" footer="0.31496062992125984"/>
  <pageSetup paperSize="9" orientation="portrait" r:id="rId1"/>
  <headerFooter alignWithMargins="0"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2:F694"/>
  <sheetViews>
    <sheetView showZeros="0" workbookViewId="0">
      <selection activeCell="B9" sqref="B9"/>
    </sheetView>
  </sheetViews>
  <sheetFormatPr baseColWidth="10" defaultRowHeight="12.75"/>
  <cols>
    <col min="1" max="1" width="29.5703125" style="194" customWidth="1"/>
    <col min="2" max="2" width="38.7109375" style="194" customWidth="1"/>
    <col min="3" max="3" width="9.28515625" style="192" bestFit="1" customWidth="1"/>
    <col min="4" max="4" width="6.140625" style="193" customWidth="1"/>
    <col min="5" max="16384" width="11.42578125" style="194"/>
  </cols>
  <sheetData>
    <row r="2" spans="1:2" ht="22.5">
      <c r="A2" s="127" t="s">
        <v>51</v>
      </c>
    </row>
    <row r="6" spans="1:2">
      <c r="A6" s="191" t="str">
        <f>[2]LISTE!F3</f>
        <v>Nom et Prénom :</v>
      </c>
      <c r="B6" s="191" t="e">
        <f>'LISTE APPRO-ZAGAYA'!#REF!</f>
        <v>#REF!</v>
      </c>
    </row>
    <row r="7" spans="1:2">
      <c r="A7" s="191" t="str">
        <f>[2]LISTE!F4</f>
        <v>Nom du bateau :</v>
      </c>
      <c r="B7" s="191" t="e">
        <f>'LISTE APPRO-ZAGAYA'!#REF!</f>
        <v>#REF!</v>
      </c>
    </row>
    <row r="8" spans="1:2">
      <c r="A8" s="191" t="str">
        <f>[2]LISTE!F5</f>
        <v>Agence de Location :</v>
      </c>
      <c r="B8" s="191" t="e">
        <f>'LISTE APPRO-ZAGAYA'!#REF!</f>
        <v>#REF!</v>
      </c>
    </row>
    <row r="9" spans="1:2">
      <c r="A9" s="191" t="str">
        <f>[2]LISTE!F7</f>
        <v>Date de votre arrivée :</v>
      </c>
      <c r="B9" s="212" t="e">
        <f>'LISTE APPRO-ZAGAYA'!#REF!</f>
        <v>#REF!</v>
      </c>
    </row>
    <row r="10" spans="1:2">
      <c r="A10" s="191" t="str">
        <f>[2]LISTE!F9</f>
        <v>E-Mail :</v>
      </c>
      <c r="B10" s="191" t="e">
        <f>'LISTE APPRO-ZAGAYA'!#REF!</f>
        <v>#REF!</v>
      </c>
    </row>
    <row r="12" spans="1:2">
      <c r="A12" s="210"/>
      <c r="B12" s="211" t="e">
        <f>IF('LISTE APPRO-ZAGAYA'!#REF!&lt;&gt;0,'LISTE APPRO-ZAGAYA'!#REF!,'LISTE APPRO-ZAGAYA'!#REF!)</f>
        <v>#REF!</v>
      </c>
    </row>
    <row r="17" spans="1:4">
      <c r="A17" s="194" t="s">
        <v>57</v>
      </c>
      <c r="B17" s="194" t="s">
        <v>59</v>
      </c>
      <c r="C17" s="192" t="s">
        <v>58</v>
      </c>
      <c r="D17" s="193" t="s">
        <v>31</v>
      </c>
    </row>
    <row r="18" spans="1:4" hidden="1">
      <c r="A18" s="194" t="str">
        <f>'LISTE APPRO-ZAGAYA'!$A$23</f>
        <v>Spring water Chanflor</v>
      </c>
      <c r="B18" s="194" t="str">
        <f>'LISTE APPRO-ZAGAYA'!A24</f>
        <v>Spring water Chanflor</v>
      </c>
      <c r="C18" s="192">
        <f>'LISTE APPRO-ZAGAYA'!C24</f>
        <v>7.6</v>
      </c>
      <c r="D18" s="193">
        <f>'LISTE APPRO-ZAGAYA'!D24</f>
        <v>0</v>
      </c>
    </row>
    <row r="19" spans="1:4" hidden="1">
      <c r="A19" s="194" t="str">
        <f>'LISTE APPRO-ZAGAYA'!$A$23</f>
        <v>Spring water Chanflor</v>
      </c>
      <c r="B19" s="194" t="str">
        <f>'LISTE APPRO-ZAGAYA'!A25</f>
        <v>Sparkling water Didier</v>
      </c>
      <c r="C19" s="192">
        <f>'LISTE APPRO-ZAGAYA'!C25</f>
        <v>7.97</v>
      </c>
      <c r="D19" s="193">
        <f>'LISTE APPRO-ZAGAYA'!D25</f>
        <v>0</v>
      </c>
    </row>
    <row r="20" spans="1:4" hidden="1">
      <c r="A20" s="194" t="str">
        <f>'LISTE APPRO-ZAGAYA'!$A$23</f>
        <v>Spring water Chanflor</v>
      </c>
      <c r="B20" s="194" t="str">
        <f>'LISTE APPRO-ZAGAYA'!A26</f>
        <v>Spring water Hepar magnesium</v>
      </c>
      <c r="C20" s="192">
        <f>'LISTE APPRO-ZAGAYA'!C26</f>
        <v>10</v>
      </c>
      <c r="D20" s="193">
        <f>'LISTE APPRO-ZAGAYA'!D26</f>
        <v>0</v>
      </c>
    </row>
    <row r="21" spans="1:4" hidden="1">
      <c r="A21" s="194" t="str">
        <f>'LISTE APPRO-ZAGAYA'!$A$23</f>
        <v>Spring water Chanflor</v>
      </c>
      <c r="B21" s="194" t="e">
        <f>'LISTE APPRO-ZAGAYA'!#REF!</f>
        <v>#REF!</v>
      </c>
      <c r="C21" s="192" t="e">
        <f>'LISTE APPRO-ZAGAYA'!#REF!</f>
        <v>#REF!</v>
      </c>
      <c r="D21" s="193" t="e">
        <f>'LISTE APPRO-ZAGAYA'!#REF!</f>
        <v>#REF!</v>
      </c>
    </row>
    <row r="22" spans="1:4" hidden="1">
      <c r="A22" s="194" t="str">
        <f>'LISTE APPRO-ZAGAYA'!$A$23</f>
        <v>Spring water Chanflor</v>
      </c>
      <c r="B22" s="194" t="str">
        <f>'LISTE APPRO-ZAGAYA'!A28</f>
        <v xml:space="preserve">San Pellegrino         </v>
      </c>
      <c r="C22" s="192">
        <f>'LISTE APPRO-ZAGAYA'!C28</f>
        <v>11.5</v>
      </c>
      <c r="D22" s="193">
        <f>'LISTE APPRO-ZAGAYA'!D28</f>
        <v>0</v>
      </c>
    </row>
    <row r="23" spans="1:4" hidden="1">
      <c r="A23" s="194" t="str">
        <f>'LISTE APPRO-ZAGAYA'!$A$23</f>
        <v>Spring water Chanflor</v>
      </c>
      <c r="B23" s="194" t="str">
        <f>'LISTE APPRO-ZAGAYA'!A29</f>
        <v>Perrier</v>
      </c>
      <c r="C23" s="192">
        <f>'LISTE APPRO-ZAGAYA'!C29</f>
        <v>5.9</v>
      </c>
      <c r="D23" s="193">
        <f>'LISTE APPRO-ZAGAYA'!D29</f>
        <v>0</v>
      </c>
    </row>
    <row r="24" spans="1:4" hidden="1">
      <c r="A24" s="194" t="str">
        <f>'LISTE APPRO-ZAGAYA'!$A$23</f>
        <v>Spring water Chanflor</v>
      </c>
      <c r="B24" s="194" t="e">
        <f>'LISTE APPRO-ZAGAYA'!#REF!</f>
        <v>#REF!</v>
      </c>
      <c r="C24" s="192" t="e">
        <f>'LISTE APPRO-ZAGAYA'!#REF!</f>
        <v>#REF!</v>
      </c>
      <c r="D24" s="193" t="e">
        <f>'LISTE APPRO-ZAGAYA'!#REF!</f>
        <v>#REF!</v>
      </c>
    </row>
    <row r="25" spans="1:4" hidden="1">
      <c r="A25" s="194" t="str">
        <f>'LISTE APPRO-ZAGAYA'!$A$23</f>
        <v>Spring water Chanflor</v>
      </c>
      <c r="B25" s="194" t="e">
        <f>'LISTE APPRO-ZAGAYA'!#REF!</f>
        <v>#REF!</v>
      </c>
      <c r="C25" s="192" t="e">
        <f>'LISTE APPRO-ZAGAYA'!#REF!</f>
        <v>#REF!</v>
      </c>
      <c r="D25" s="193" t="e">
        <f>'LISTE APPRO-ZAGAYA'!#REF!</f>
        <v>#REF!</v>
      </c>
    </row>
    <row r="26" spans="1:4" hidden="1">
      <c r="A26" s="194" t="str">
        <f>'LISTE APPRO-ZAGAYA'!$A$23</f>
        <v>Spring water Chanflor</v>
      </c>
      <c r="B26" s="194" t="str">
        <f>'LISTE APPRO-ZAGAYA'!A31</f>
        <v>FRUIT JUICE</v>
      </c>
      <c r="C26" s="192">
        <f>'LISTE APPRO-ZAGAYA'!C31</f>
        <v>0</v>
      </c>
      <c r="D26" s="193">
        <f>'LISTE APPRO-ZAGAYA'!D31</f>
        <v>0</v>
      </c>
    </row>
    <row r="27" spans="1:4" hidden="1">
      <c r="A27" s="194" t="str">
        <f>'LISTE APPRO-ZAGAYA'!$A$23</f>
        <v>Spring water Chanflor</v>
      </c>
      <c r="B27" s="194" t="e">
        <f>'LISTE APPRO-ZAGAYA'!#REF!</f>
        <v>#REF!</v>
      </c>
      <c r="C27" s="192" t="e">
        <f>'LISTE APPRO-ZAGAYA'!#REF!</f>
        <v>#REF!</v>
      </c>
      <c r="D27" s="193" t="e">
        <f>'LISTE APPRO-ZAGAYA'!#REF!</f>
        <v>#REF!</v>
      </c>
    </row>
    <row r="28" spans="1:4" hidden="1">
      <c r="A28" s="194" t="str">
        <f>'LISTE APPRO-ZAGAYA'!$A$23</f>
        <v>Spring water Chanflor</v>
      </c>
      <c r="B28" s="195" t="str">
        <f>'LISTE APPRO-ZAGAYA'!G26</f>
        <v>Coca Cola No &gt;Sugar</v>
      </c>
      <c r="C28" s="192">
        <f>'LISTE APPRO-ZAGAYA'!I26</f>
        <v>7.6</v>
      </c>
      <c r="D28" s="193">
        <f>'LISTE APPRO-ZAGAYA'!J26</f>
        <v>0</v>
      </c>
    </row>
    <row r="29" spans="1:4" hidden="1">
      <c r="A29" s="194" t="str">
        <f>'LISTE APPRO-ZAGAYA'!$A$23</f>
        <v>Spring water Chanflor</v>
      </c>
      <c r="B29" s="195" t="str">
        <f>'LISTE APPRO-ZAGAYA'!G28</f>
        <v xml:space="preserve">Schweppes           </v>
      </c>
      <c r="C29" s="192">
        <f>'LISTE APPRO-ZAGAYA'!I28</f>
        <v>11.13</v>
      </c>
      <c r="D29" s="193">
        <f>'LISTE APPRO-ZAGAYA'!J28</f>
        <v>0</v>
      </c>
    </row>
    <row r="30" spans="1:4" hidden="1">
      <c r="A30" s="194" t="str">
        <f>'LISTE APPRO-ZAGAYA'!$A$23</f>
        <v>Spring water Chanflor</v>
      </c>
      <c r="B30" s="195" t="str">
        <f>'LISTE APPRO-ZAGAYA'!G29</f>
        <v xml:space="preserve">Sprite             </v>
      </c>
      <c r="C30" s="192">
        <f>'LISTE APPRO-ZAGAYA'!I29</f>
        <v>7.5</v>
      </c>
      <c r="D30" s="193">
        <f>'LISTE APPRO-ZAGAYA'!J29</f>
        <v>0</v>
      </c>
    </row>
    <row r="31" spans="1:4" hidden="1">
      <c r="A31" s="194" t="str">
        <f>'LISTE APPRO-ZAGAYA'!$A$23</f>
        <v>Spring water Chanflor</v>
      </c>
      <c r="B31" s="195" t="e">
        <f>'LISTE APPRO-ZAGAYA'!#REF!</f>
        <v>#REF!</v>
      </c>
      <c r="C31" s="192" t="e">
        <f>'LISTE APPRO-ZAGAYA'!#REF!</f>
        <v>#REF!</v>
      </c>
      <c r="D31" s="193" t="e">
        <f>'LISTE APPRO-ZAGAYA'!#REF!</f>
        <v>#REF!</v>
      </c>
    </row>
    <row r="32" spans="1:4" hidden="1">
      <c r="A32" s="194" t="str">
        <f>'LISTE APPRO-ZAGAYA'!$A$23</f>
        <v>Spring water Chanflor</v>
      </c>
      <c r="B32" s="195" t="str">
        <f>'LISTE APPRO-ZAGAYA'!G30</f>
        <v>Ice tea peach Lipton</v>
      </c>
      <c r="C32" s="192">
        <f>'LISTE APPRO-ZAGAYA'!I30</f>
        <v>8.1999999999999993</v>
      </c>
      <c r="D32" s="193">
        <f>'LISTE APPRO-ZAGAYA'!J30</f>
        <v>0</v>
      </c>
    </row>
    <row r="33" spans="1:4" hidden="1">
      <c r="A33" s="194" t="str">
        <f>'LISTE APPRO-ZAGAYA'!$A$23</f>
        <v>Spring water Chanflor</v>
      </c>
      <c r="B33" s="195" t="e">
        <f>'LISTE APPRO-ZAGAYA'!#REF!</f>
        <v>#REF!</v>
      </c>
      <c r="C33" s="192" t="e">
        <f>'LISTE APPRO-ZAGAYA'!#REF!</f>
        <v>#REF!</v>
      </c>
      <c r="D33" s="193" t="e">
        <f>'LISTE APPRO-ZAGAYA'!#REF!</f>
        <v>#REF!</v>
      </c>
    </row>
    <row r="34" spans="1:4" hidden="1">
      <c r="A34" s="194" t="str">
        <f>'LISTE APPRO-ZAGAYA'!$A$23</f>
        <v>Spring water Chanflor</v>
      </c>
      <c r="B34" s="195" t="str">
        <f>'LISTE APPRO-ZAGAYA'!G31</f>
        <v>FRUIT JUICE</v>
      </c>
      <c r="C34" s="192">
        <f>'LISTE APPRO-ZAGAYA'!I31</f>
        <v>0</v>
      </c>
      <c r="D34" s="193">
        <f>'LISTE APPRO-ZAGAYA'!J31</f>
        <v>0</v>
      </c>
    </row>
    <row r="35" spans="1:4" hidden="1">
      <c r="A35" s="194" t="str">
        <f>'LISTE APPRO-ZAGAYA'!$A$23</f>
        <v>Spring water Chanflor</v>
      </c>
      <c r="B35" s="195" t="str">
        <f>'LISTE APPRO-ZAGAYA'!G33</f>
        <v xml:space="preserve">Grapfruit juice 100% Royal   </v>
      </c>
      <c r="C35" s="192">
        <f>'LISTE APPRO-ZAGAYA'!I33</f>
        <v>2.6</v>
      </c>
      <c r="D35" s="193">
        <f>'LISTE APPRO-ZAGAYA'!J33</f>
        <v>0</v>
      </c>
    </row>
    <row r="36" spans="1:4" hidden="1">
      <c r="A36" s="194" t="str">
        <f>'LISTE APPRO-ZAGAYA'!$A$23</f>
        <v>Spring water Chanflor</v>
      </c>
      <c r="B36" s="195" t="e">
        <f>'LISTE APPRO-ZAGAYA'!#REF!</f>
        <v>#REF!</v>
      </c>
      <c r="C36" s="192" t="e">
        <f>'LISTE APPRO-ZAGAYA'!#REF!</f>
        <v>#REF!</v>
      </c>
      <c r="D36" s="193" t="e">
        <f>'LISTE APPRO-ZAGAYA'!#REF!</f>
        <v>#REF!</v>
      </c>
    </row>
    <row r="37" spans="1:4" hidden="1">
      <c r="A37" s="194" t="str">
        <f>'LISTE APPRO-ZAGAYA'!$A$33</f>
        <v>Pina colada  (pineapple/coconut)</v>
      </c>
      <c r="B37" s="194" t="str">
        <f>'LISTE APPRO-ZAGAYA'!A34</f>
        <v xml:space="preserve">Local cherry juice Royal  </v>
      </c>
      <c r="C37" s="192">
        <f>'LISTE APPRO-ZAGAYA'!C34</f>
        <v>2.78</v>
      </c>
      <c r="D37" s="193">
        <f>'LISTE APPRO-ZAGAYA'!D34</f>
        <v>0</v>
      </c>
    </row>
    <row r="38" spans="1:4" hidden="1">
      <c r="A38" s="194" t="str">
        <f>'LISTE APPRO-ZAGAYA'!$A$33</f>
        <v>Pina colada  (pineapple/coconut)</v>
      </c>
      <c r="B38" s="194" t="str">
        <f>'LISTE APPRO-ZAGAYA'!A36</f>
        <v xml:space="preserve">Mango juice Royal           </v>
      </c>
      <c r="C38" s="192">
        <f>'LISTE APPRO-ZAGAYA'!C36</f>
        <v>2.8</v>
      </c>
      <c r="D38" s="193">
        <f>'LISTE APPRO-ZAGAYA'!D36</f>
        <v>0</v>
      </c>
    </row>
    <row r="39" spans="1:4" hidden="1">
      <c r="A39" s="194" t="str">
        <f>'LISTE APPRO-ZAGAYA'!$A$33</f>
        <v>Pina colada  (pineapple/coconut)</v>
      </c>
      <c r="B39" s="194" t="str">
        <f>'LISTE APPRO-ZAGAYA'!A37</f>
        <v xml:space="preserve">Passion fruit juice Royal    </v>
      </c>
      <c r="C39" s="192">
        <f>'LISTE APPRO-ZAGAYA'!C37</f>
        <v>2.4500000000000002</v>
      </c>
      <c r="D39" s="193">
        <f>'LISTE APPRO-ZAGAYA'!D37</f>
        <v>0</v>
      </c>
    </row>
    <row r="40" spans="1:4" hidden="1">
      <c r="A40" s="194" t="str">
        <f>'LISTE APPRO-ZAGAYA'!$A$33</f>
        <v>Pina colada  (pineapple/coconut)</v>
      </c>
      <c r="B40" s="194" t="str">
        <f>'LISTE APPRO-ZAGAYA'!A38</f>
        <v xml:space="preserve">Multifruits juice Royal          </v>
      </c>
      <c r="C40" s="192">
        <f>'LISTE APPRO-ZAGAYA'!C38</f>
        <v>4.08</v>
      </c>
      <c r="D40" s="193">
        <f>'LISTE APPRO-ZAGAYA'!D38</f>
        <v>0</v>
      </c>
    </row>
    <row r="41" spans="1:4" hidden="1">
      <c r="A41" s="194" t="str">
        <f>'LISTE APPRO-ZAGAYA'!$A$33</f>
        <v>Pina colada  (pineapple/coconut)</v>
      </c>
      <c r="B41" s="194" t="e">
        <f>'LISTE APPRO-ZAGAYA'!#REF!</f>
        <v>#REF!</v>
      </c>
      <c r="C41" s="192" t="e">
        <f>'LISTE APPRO-ZAGAYA'!#REF!</f>
        <v>#REF!</v>
      </c>
      <c r="D41" s="193" t="e">
        <f>'LISTE APPRO-ZAGAYA'!#REF!</f>
        <v>#REF!</v>
      </c>
    </row>
    <row r="42" spans="1:4" hidden="1">
      <c r="A42" s="194" t="str">
        <f>'LISTE APPRO-ZAGAYA'!$A$33</f>
        <v>Pina colada  (pineapple/coconut)</v>
      </c>
      <c r="B42" s="194" t="str">
        <f>'LISTE APPRO-ZAGAYA'!A39</f>
        <v>SYRUP</v>
      </c>
      <c r="C42" s="192">
        <f>'LISTE APPRO-ZAGAYA'!C39</f>
        <v>0</v>
      </c>
      <c r="D42" s="193">
        <f>'LISTE APPRO-ZAGAYA'!D39</f>
        <v>0</v>
      </c>
    </row>
    <row r="43" spans="1:4" hidden="1">
      <c r="A43" s="194" t="str">
        <f>'LISTE APPRO-ZAGAYA'!$A$33</f>
        <v>Pina colada  (pineapple/coconut)</v>
      </c>
      <c r="B43" s="194" t="str">
        <f>'LISTE APPRO-ZAGAYA'!A40</f>
        <v>Pulco lime juice</v>
      </c>
      <c r="C43" s="192">
        <f>'LISTE APPRO-ZAGAYA'!C40</f>
        <v>6.3</v>
      </c>
      <c r="D43" s="193">
        <f>'LISTE APPRO-ZAGAYA'!D40</f>
        <v>0</v>
      </c>
    </row>
    <row r="44" spans="1:4" hidden="1">
      <c r="A44" s="194" t="str">
        <f>'LISTE APPRO-ZAGAYA'!$A$33</f>
        <v>Pina colada  (pineapple/coconut)</v>
      </c>
      <c r="B44" s="194" t="e">
        <f>'LISTE APPRO-ZAGAYA'!#REF!</f>
        <v>#REF!</v>
      </c>
      <c r="C44" s="192" t="e">
        <f>'LISTE APPRO-ZAGAYA'!#REF!</f>
        <v>#REF!</v>
      </c>
      <c r="D44" s="193" t="e">
        <f>'LISTE APPRO-ZAGAYA'!#REF!</f>
        <v>#REF!</v>
      </c>
    </row>
    <row r="45" spans="1:4" hidden="1">
      <c r="A45" s="194" t="str">
        <f>'LISTE APPRO-ZAGAYA'!$A$33</f>
        <v>Pina colada  (pineapple/coconut)</v>
      </c>
      <c r="B45" s="194" t="e">
        <f>'LISTE APPRO-ZAGAYA'!#REF!</f>
        <v>#REF!</v>
      </c>
      <c r="C45" s="192" t="e">
        <f>'LISTE APPRO-ZAGAYA'!#REF!</f>
        <v>#REF!</v>
      </c>
      <c r="D45" s="193" t="e">
        <f>'LISTE APPRO-ZAGAYA'!#REF!</f>
        <v>#REF!</v>
      </c>
    </row>
    <row r="46" spans="1:4" hidden="1">
      <c r="A46" s="194" t="str">
        <f>'LISTE APPRO-ZAGAYA'!$A$33</f>
        <v>Pina colada  (pineapple/coconut)</v>
      </c>
      <c r="B46" s="194" t="str">
        <f>'LISTE APPRO-ZAGAYA'!A35</f>
        <v xml:space="preserve">Guava juice  Royal           </v>
      </c>
      <c r="C46" s="192">
        <f>'LISTE APPRO-ZAGAYA'!C35</f>
        <v>2.41</v>
      </c>
      <c r="D46" s="193">
        <f>'LISTE APPRO-ZAGAYA'!D35</f>
        <v>0</v>
      </c>
    </row>
    <row r="47" spans="1:4" hidden="1">
      <c r="A47" s="194" t="str">
        <f>'LISTE APPRO-ZAGAYA'!$A$33</f>
        <v>Pina colada  (pineapple/coconut)</v>
      </c>
      <c r="B47" s="194" t="str">
        <f>'LISTE APPRO-ZAGAYA'!G38</f>
        <v xml:space="preserve">Tomatoes juice Caraïbos             </v>
      </c>
      <c r="C47" s="192">
        <f>'LISTE APPRO-ZAGAYA'!I38</f>
        <v>4.99</v>
      </c>
      <c r="D47" s="193">
        <f>'LISTE APPRO-ZAGAYA'!J38</f>
        <v>0</v>
      </c>
    </row>
    <row r="48" spans="1:4" hidden="1">
      <c r="A48" s="194" t="str">
        <f>'LISTE APPRO-ZAGAYA'!$A$33</f>
        <v>Pina colada  (pineapple/coconut)</v>
      </c>
      <c r="B48" s="194" t="str">
        <f>'LISTE APPRO-ZAGAYA'!G36</f>
        <v>Apple juice</v>
      </c>
      <c r="C48" s="192">
        <f>'LISTE APPRO-ZAGAYA'!I36</f>
        <v>1.96</v>
      </c>
      <c r="D48" s="193">
        <f>'LISTE APPRO-ZAGAYA'!J36</f>
        <v>0</v>
      </c>
    </row>
    <row r="49" spans="1:4" hidden="1">
      <c r="A49" s="194" t="str">
        <f>'LISTE APPRO-ZAGAYA'!$A$33</f>
        <v>Pina colada  (pineapple/coconut)</v>
      </c>
      <c r="B49" s="194" t="str">
        <f>'LISTE APPRO-ZAGAYA'!G39</f>
        <v>SYRUP</v>
      </c>
      <c r="C49" s="192">
        <f>'LISTE APPRO-ZAGAYA'!I39</f>
        <v>0</v>
      </c>
      <c r="D49" s="193">
        <f>'LISTE APPRO-ZAGAYA'!J39</f>
        <v>0</v>
      </c>
    </row>
    <row r="50" spans="1:4" hidden="1">
      <c r="A50" s="194" t="str">
        <f>'LISTE APPRO-ZAGAYA'!$A$43</f>
        <v xml:space="preserve">Sugar cane  </v>
      </c>
      <c r="B50" s="194" t="str">
        <f>'LISTE APPRO-ZAGAYA'!A44</f>
        <v>Sugar cane</v>
      </c>
      <c r="C50" s="192">
        <f>'LISTE APPRO-ZAGAYA'!C44</f>
        <v>4.79</v>
      </c>
      <c r="D50" s="193">
        <f>'LISTE APPRO-ZAGAYA'!D44</f>
        <v>0</v>
      </c>
    </row>
    <row r="51" spans="1:4" hidden="1">
      <c r="A51" s="194" t="str">
        <f>'LISTE APPRO-ZAGAYA'!$A$43</f>
        <v xml:space="preserve">Sugar cane  </v>
      </c>
      <c r="B51" s="194" t="str">
        <f>'LISTE APPRO-ZAGAYA'!A46</f>
        <v>BREAKFAST</v>
      </c>
      <c r="C51" s="192">
        <f>'LISTE APPRO-ZAGAYA'!C46</f>
        <v>0</v>
      </c>
      <c r="D51" s="193">
        <f>'LISTE APPRO-ZAGAYA'!D46</f>
        <v>0</v>
      </c>
    </row>
    <row r="52" spans="1:4" hidden="1">
      <c r="A52" s="194" t="str">
        <f>'LISTE APPRO-ZAGAYA'!$A$43</f>
        <v xml:space="preserve">Sugar cane  </v>
      </c>
      <c r="B52" s="194" t="e">
        <f>'LISTE APPRO-ZAGAYA'!#REF!</f>
        <v>#REF!</v>
      </c>
      <c r="C52" s="192" t="e">
        <f>'LISTE APPRO-ZAGAYA'!#REF!</f>
        <v>#REF!</v>
      </c>
      <c r="D52" s="193" t="e">
        <f>'LISTE APPRO-ZAGAYA'!#REF!</f>
        <v>#REF!</v>
      </c>
    </row>
    <row r="53" spans="1:4" hidden="1">
      <c r="A53" s="194" t="str">
        <f>'LISTE APPRO-ZAGAYA'!$A$43</f>
        <v xml:space="preserve">Sugar cane  </v>
      </c>
      <c r="B53" s="195" t="str">
        <f>'LISTE APPRO-ZAGAYA'!G42</f>
        <v>Strawberry syrup</v>
      </c>
      <c r="C53" s="192">
        <f>'LISTE APPRO-ZAGAYA'!I42</f>
        <v>3.2</v>
      </c>
      <c r="D53" s="193">
        <f>'LISTE APPRO-ZAGAYA'!J42</f>
        <v>0</v>
      </c>
    </row>
    <row r="54" spans="1:4" hidden="1">
      <c r="A54" s="194" t="str">
        <f>'LISTE APPRO-ZAGAYA'!$A$43</f>
        <v xml:space="preserve">Sugar cane  </v>
      </c>
      <c r="B54" s="195" t="str">
        <f>'LISTE APPRO-ZAGAYA'!G46</f>
        <v>BREAKFAST</v>
      </c>
      <c r="C54" s="192">
        <f>'LISTE APPRO-ZAGAYA'!I46</f>
        <v>0</v>
      </c>
      <c r="D54" s="193">
        <f>'LISTE APPRO-ZAGAYA'!J46</f>
        <v>0</v>
      </c>
    </row>
    <row r="55" spans="1:4" hidden="1">
      <c r="A55" s="194" t="str">
        <f>'LISTE APPRO-ZAGAYA'!$A$43</f>
        <v xml:space="preserve">Sugar cane  </v>
      </c>
      <c r="B55" s="195" t="e">
        <f>'LISTE APPRO-ZAGAYA'!#REF!</f>
        <v>#REF!</v>
      </c>
      <c r="C55" s="192" t="e">
        <f>'LISTE APPRO-ZAGAYA'!#REF!</f>
        <v>#REF!</v>
      </c>
      <c r="D55" s="193" t="e">
        <f>'LISTE APPRO-ZAGAYA'!#REF!</f>
        <v>#REF!</v>
      </c>
    </row>
    <row r="56" spans="1:4" hidden="1">
      <c r="A56" s="194" t="str">
        <f>'LISTE APPRO-ZAGAYA'!$A$50</f>
        <v>Instant coffe Ti'kafé</v>
      </c>
      <c r="B56" s="194" t="str">
        <f>'LISTE APPRO-ZAGAYA'!A48</f>
        <v xml:space="preserve">Ti'kafé caribe Arabica   ground    </v>
      </c>
      <c r="C56" s="192">
        <f>'LISTE APPRO-ZAGAYA'!C48</f>
        <v>6.5</v>
      </c>
      <c r="D56" s="193">
        <f>'LISTE APPRO-ZAGAYA'!D48</f>
        <v>0</v>
      </c>
    </row>
    <row r="57" spans="1:4" hidden="1">
      <c r="A57" s="194" t="str">
        <f>'LISTE APPRO-ZAGAYA'!$A$50</f>
        <v>Instant coffe Ti'kafé</v>
      </c>
      <c r="B57" s="194" t="e">
        <f>'LISTE APPRO-ZAGAYA'!#REF!</f>
        <v>#REF!</v>
      </c>
      <c r="C57" s="192" t="e">
        <f>'LISTE APPRO-ZAGAYA'!#REF!</f>
        <v>#REF!</v>
      </c>
      <c r="D57" s="193" t="e">
        <f>'LISTE APPRO-ZAGAYA'!#REF!</f>
        <v>#REF!</v>
      </c>
    </row>
    <row r="58" spans="1:4" hidden="1">
      <c r="A58" s="194" t="str">
        <f>'LISTE APPRO-ZAGAYA'!$A$50</f>
        <v>Instant coffe Ti'kafé</v>
      </c>
      <c r="B58" s="194" t="e">
        <f>'LISTE APPRO-ZAGAYA'!#REF!</f>
        <v>#REF!</v>
      </c>
      <c r="C58" s="192" t="e">
        <f>'LISTE APPRO-ZAGAYA'!#REF!</f>
        <v>#REF!</v>
      </c>
      <c r="D58" s="193" t="e">
        <f>'LISTE APPRO-ZAGAYA'!#REF!</f>
        <v>#REF!</v>
      </c>
    </row>
    <row r="59" spans="1:4" hidden="1">
      <c r="A59" s="194" t="str">
        <f>'LISTE APPRO-ZAGAYA'!$A$50</f>
        <v>Instant coffe Ti'kafé</v>
      </c>
      <c r="B59" s="194" t="str">
        <f>'LISTE APPRO-ZAGAYA'!A51</f>
        <v xml:space="preserve">Nescafé soluble coffee special filter   </v>
      </c>
      <c r="C59" s="192">
        <f>'LISTE APPRO-ZAGAYA'!C51</f>
        <v>8.0299999999999994</v>
      </c>
      <c r="D59" s="193">
        <f>'LISTE APPRO-ZAGAYA'!D51</f>
        <v>0</v>
      </c>
    </row>
    <row r="60" spans="1:4" hidden="1">
      <c r="A60" s="194" t="str">
        <f>'LISTE APPRO-ZAGAYA'!$A$50</f>
        <v>Instant coffe Ti'kafé</v>
      </c>
      <c r="B60" s="194" t="str">
        <f>'LISTE APPRO-ZAGAYA'!A55</f>
        <v>Nespresso caps ristretto</v>
      </c>
      <c r="C60" s="192">
        <f>'LISTE APPRO-ZAGAYA'!C55</f>
        <v>7.55</v>
      </c>
      <c r="D60" s="193">
        <f>'LISTE APPRO-ZAGAYA'!D55</f>
        <v>0</v>
      </c>
    </row>
    <row r="61" spans="1:4" hidden="1">
      <c r="A61" s="194" t="str">
        <f>'LISTE APPRO-ZAGAYA'!$A$50</f>
        <v>Instant coffe Ti'kafé</v>
      </c>
      <c r="B61" s="194" t="str">
        <f>'LISTE APPRO-ZAGAYA'!A56</f>
        <v xml:space="preserve">Nespresso caps volluto </v>
      </c>
      <c r="C61" s="192">
        <f>'LISTE APPRO-ZAGAYA'!C56</f>
        <v>7.55</v>
      </c>
      <c r="D61" s="193">
        <f>'LISTE APPRO-ZAGAYA'!D56</f>
        <v>0</v>
      </c>
    </row>
    <row r="62" spans="1:4" hidden="1">
      <c r="A62" s="194" t="str">
        <f>'LISTE APPRO-ZAGAYA'!$A$50</f>
        <v>Instant coffe Ti'kafé</v>
      </c>
      <c r="B62" s="194" t="e">
        <f>'LISTE APPRO-ZAGAYA'!#REF!</f>
        <v>#REF!</v>
      </c>
      <c r="C62" s="192" t="e">
        <f>'LISTE APPRO-ZAGAYA'!#REF!</f>
        <v>#REF!</v>
      </c>
      <c r="D62" s="193" t="e">
        <f>'LISTE APPRO-ZAGAYA'!#REF!</f>
        <v>#REF!</v>
      </c>
    </row>
    <row r="63" spans="1:4" hidden="1">
      <c r="A63" s="194" t="str">
        <f>'LISTE APPRO-ZAGAYA'!$A$50</f>
        <v>Instant coffe Ti'kafé</v>
      </c>
      <c r="B63" s="194" t="str">
        <f>'LISTE APPRO-ZAGAYA'!A58</f>
        <v>Green tea Twinings</v>
      </c>
      <c r="C63" s="192">
        <f>'LISTE APPRO-ZAGAYA'!C58</f>
        <v>4.4000000000000004</v>
      </c>
      <c r="D63" s="193">
        <f>'LISTE APPRO-ZAGAYA'!D58</f>
        <v>0</v>
      </c>
    </row>
    <row r="64" spans="1:4" hidden="1">
      <c r="A64" s="194" t="str">
        <f>'LISTE APPRO-ZAGAYA'!$A$50</f>
        <v>Instant coffe Ti'kafé</v>
      </c>
      <c r="B64" s="194" t="str">
        <f>'LISTE APPRO-ZAGAYA'!A60</f>
        <v xml:space="preserve">Lipton Tellow tea    </v>
      </c>
      <c r="C64" s="192">
        <f>'LISTE APPRO-ZAGAYA'!C60</f>
        <v>2.62</v>
      </c>
      <c r="D64" s="193">
        <f>'LISTE APPRO-ZAGAYA'!D60</f>
        <v>0</v>
      </c>
    </row>
    <row r="65" spans="1:4" hidden="1">
      <c r="A65" s="194" t="str">
        <f>'LISTE APPRO-ZAGAYA'!$A$50</f>
        <v>Instant coffe Ti'kafé</v>
      </c>
      <c r="B65" s="194" t="str">
        <f>'LISTE APPRO-ZAGAYA'!G62</f>
        <v>Rusk  Heudeberg</v>
      </c>
      <c r="C65" s="192">
        <f>'LISTE APPRO-ZAGAYA'!I62</f>
        <v>3.1</v>
      </c>
      <c r="D65" s="193">
        <f>'LISTE APPRO-ZAGAYA'!J62</f>
        <v>0</v>
      </c>
    </row>
    <row r="66" spans="1:4" hidden="1">
      <c r="A66" s="194" t="str">
        <f>'LISTE APPRO-ZAGAYA'!$A$50</f>
        <v>Instant coffe Ti'kafé</v>
      </c>
      <c r="B66" s="194" t="e">
        <f>'LISTE APPRO-ZAGAYA'!#REF!</f>
        <v>#REF!</v>
      </c>
      <c r="C66" s="192" t="e">
        <f>'LISTE APPRO-ZAGAYA'!#REF!</f>
        <v>#REF!</v>
      </c>
      <c r="D66" s="193" t="e">
        <f>'LISTE APPRO-ZAGAYA'!#REF!</f>
        <v>#REF!</v>
      </c>
    </row>
    <row r="67" spans="1:4" hidden="1">
      <c r="A67" s="194" t="str">
        <f>'LISTE APPRO-ZAGAYA'!$A$50</f>
        <v>Instant coffe Ti'kafé</v>
      </c>
      <c r="B67" s="194" t="str">
        <f>'LISTE APPRO-ZAGAYA'!A61</f>
        <v xml:space="preserve">Green mint tea Lipton  </v>
      </c>
      <c r="C67" s="192">
        <f>'LISTE APPRO-ZAGAYA'!C61</f>
        <v>3.39</v>
      </c>
      <c r="D67" s="193">
        <f>'LISTE APPRO-ZAGAYA'!D61</f>
        <v>0</v>
      </c>
    </row>
    <row r="68" spans="1:4" hidden="1">
      <c r="A68" s="194" t="str">
        <f>'LISTE APPRO-ZAGAYA'!$A$50</f>
        <v>Instant coffe Ti'kafé</v>
      </c>
      <c r="B68" s="194" t="e">
        <f>'LISTE APPRO-ZAGAYA'!#REF!</f>
        <v>#REF!</v>
      </c>
      <c r="C68" s="192" t="e">
        <f>'LISTE APPRO-ZAGAYA'!#REF!</f>
        <v>#REF!</v>
      </c>
      <c r="D68" s="193" t="e">
        <f>'LISTE APPRO-ZAGAYA'!#REF!</f>
        <v>#REF!</v>
      </c>
    </row>
    <row r="69" spans="1:4" hidden="1">
      <c r="A69" s="194" t="str">
        <f>'LISTE APPRO-ZAGAYA'!$A$50</f>
        <v>Instant coffe Ti'kafé</v>
      </c>
      <c r="B69" s="194" t="str">
        <f>'LISTE APPRO-ZAGAYA'!A62</f>
        <v xml:space="preserve">Earl Grey tea  Belle France    </v>
      </c>
      <c r="C69" s="192">
        <f>'LISTE APPRO-ZAGAYA'!C62</f>
        <v>2.35</v>
      </c>
      <c r="D69" s="193">
        <f>'LISTE APPRO-ZAGAYA'!D62</f>
        <v>0</v>
      </c>
    </row>
    <row r="70" spans="1:4" hidden="1">
      <c r="A70" s="194" t="str">
        <f>'LISTE APPRO-ZAGAYA'!$A$50</f>
        <v>Instant coffe Ti'kafé</v>
      </c>
      <c r="B70" s="194" t="str">
        <f>'LISTE APPRO-ZAGAYA'!A65</f>
        <v xml:space="preserve">Engl. Breakfast tea Twinings </v>
      </c>
      <c r="C70" s="192">
        <f>'LISTE APPRO-ZAGAYA'!C65</f>
        <v>5.5</v>
      </c>
      <c r="D70" s="193">
        <f>'LISTE APPRO-ZAGAYA'!D65</f>
        <v>0</v>
      </c>
    </row>
    <row r="71" spans="1:4" hidden="1">
      <c r="A71" s="194" t="str">
        <f>'LISTE APPRO-ZAGAYA'!$A$50</f>
        <v>Instant coffe Ti'kafé</v>
      </c>
      <c r="B71" s="194" t="str">
        <f>'LISTE APPRO-ZAGAYA'!A69</f>
        <v>INFUSIONS</v>
      </c>
      <c r="C71" s="192">
        <f>'LISTE APPRO-ZAGAYA'!C69</f>
        <v>0</v>
      </c>
      <c r="D71" s="193">
        <f>'LISTE APPRO-ZAGAYA'!D69</f>
        <v>0</v>
      </c>
    </row>
    <row r="72" spans="1:4" hidden="1">
      <c r="A72" s="194" t="str">
        <f>'LISTE APPRO-ZAGAYA'!$A$50</f>
        <v>Instant coffe Ti'kafé</v>
      </c>
      <c r="B72" s="194" t="str">
        <f>'LISTE APPRO-ZAGAYA'!A70</f>
        <v>"Quite time" herbal tea</v>
      </c>
      <c r="C72" s="192">
        <f>'LISTE APPRO-ZAGAYA'!C70</f>
        <v>2</v>
      </c>
      <c r="D72" s="193">
        <f>'LISTE APPRO-ZAGAYA'!D70</f>
        <v>0</v>
      </c>
    </row>
    <row r="73" spans="1:4" hidden="1">
      <c r="A73" s="194" t="str">
        <f>'LISTE APPRO-ZAGAYA'!$A$50</f>
        <v>Instant coffe Ti'kafé</v>
      </c>
      <c r="B73" s="194" t="e">
        <f>'LISTE APPRO-ZAGAYA'!#REF!</f>
        <v>#REF!</v>
      </c>
      <c r="C73" s="192" t="e">
        <f>'LISTE APPRO-ZAGAYA'!#REF!</f>
        <v>#REF!</v>
      </c>
      <c r="D73" s="193" t="e">
        <f>'LISTE APPRO-ZAGAYA'!#REF!</f>
        <v>#REF!</v>
      </c>
    </row>
    <row r="74" spans="1:4" hidden="1">
      <c r="A74" s="194" t="str">
        <f>'LISTE APPRO-ZAGAYA'!$A$50</f>
        <v>Instant coffe Ti'kafé</v>
      </c>
      <c r="B74" s="194" t="e">
        <f>'LISTE APPRO-ZAGAYA'!#REF!</f>
        <v>#REF!</v>
      </c>
      <c r="C74" s="192" t="e">
        <f>'LISTE APPRO-ZAGAYA'!#REF!</f>
        <v>#REF!</v>
      </c>
      <c r="D74" s="193" t="e">
        <f>'LISTE APPRO-ZAGAYA'!#REF!</f>
        <v>#REF!</v>
      </c>
    </row>
    <row r="75" spans="1:4" hidden="1">
      <c r="A75" s="194" t="str">
        <f>'LISTE APPRO-ZAGAYA'!$A$50</f>
        <v>Instant coffe Ti'kafé</v>
      </c>
      <c r="B75" s="194" t="e">
        <f>'LISTE APPRO-ZAGAYA'!#REF!</f>
        <v>#REF!</v>
      </c>
      <c r="C75" s="192" t="e">
        <f>'LISTE APPRO-ZAGAYA'!#REF!</f>
        <v>#REF!</v>
      </c>
      <c r="D75" s="193" t="e">
        <f>'LISTE APPRO-ZAGAYA'!#REF!</f>
        <v>#REF!</v>
      </c>
    </row>
    <row r="76" spans="1:4" hidden="1">
      <c r="A76" s="194" t="str">
        <f>'LISTE APPRO-ZAGAYA'!$A$50</f>
        <v>Instant coffe Ti'kafé</v>
      </c>
      <c r="B76" s="194" t="e">
        <f>'LISTE APPRO-ZAGAYA'!#REF!</f>
        <v>#REF!</v>
      </c>
      <c r="C76" s="192" t="e">
        <f>'LISTE APPRO-ZAGAYA'!#REF!</f>
        <v>#REF!</v>
      </c>
      <c r="D76" s="193" t="e">
        <f>'LISTE APPRO-ZAGAYA'!#REF!</f>
        <v>#REF!</v>
      </c>
    </row>
    <row r="77" spans="1:4" hidden="1">
      <c r="A77" s="194" t="str">
        <f>'LISTE APPRO-ZAGAYA'!$A$50</f>
        <v>Instant coffe Ti'kafé</v>
      </c>
      <c r="B77" s="194" t="e">
        <f>'LISTE APPRO-ZAGAYA'!#REF!</f>
        <v>#REF!</v>
      </c>
      <c r="C77" s="192" t="e">
        <f>'LISTE APPRO-ZAGAYA'!#REF!</f>
        <v>#REF!</v>
      </c>
      <c r="D77" s="193" t="e">
        <f>'LISTE APPRO-ZAGAYA'!#REF!</f>
        <v>#REF!</v>
      </c>
    </row>
    <row r="78" spans="1:4" hidden="1">
      <c r="A78" s="194" t="str">
        <f>'LISTE APPRO-ZAGAYA'!$A$50</f>
        <v>Instant coffe Ti'kafé</v>
      </c>
      <c r="B78" s="194" t="e">
        <f>'LISTE APPRO-ZAGAYA'!#REF!</f>
        <v>#REF!</v>
      </c>
      <c r="C78" s="192" t="e">
        <f>'LISTE APPRO-ZAGAYA'!#REF!</f>
        <v>#REF!</v>
      </c>
      <c r="D78" s="193" t="e">
        <f>'LISTE APPRO-ZAGAYA'!#REF!</f>
        <v>#REF!</v>
      </c>
    </row>
    <row r="79" spans="1:4" hidden="1">
      <c r="A79" s="194" t="str">
        <f>'LISTE APPRO-ZAGAYA'!$A$50</f>
        <v>Instant coffe Ti'kafé</v>
      </c>
      <c r="B79" s="194" t="str">
        <f>'LISTE APPRO-ZAGAYA'!G48</f>
        <v>Corn Flakes BF</v>
      </c>
      <c r="C79" s="192">
        <f>'LISTE APPRO-ZAGAYA'!I48</f>
        <v>2.85</v>
      </c>
      <c r="D79" s="193">
        <f>'LISTE APPRO-ZAGAYA'!J48</f>
        <v>0</v>
      </c>
    </row>
    <row r="80" spans="1:4" hidden="1">
      <c r="A80" s="194" t="str">
        <f>'LISTE APPRO-ZAGAYA'!$A$50</f>
        <v>Instant coffe Ti'kafé</v>
      </c>
      <c r="B80" s="194" t="e">
        <f>'LISTE APPRO-ZAGAYA'!#REF!</f>
        <v>#REF!</v>
      </c>
      <c r="C80" s="192" t="e">
        <f>'LISTE APPRO-ZAGAYA'!#REF!</f>
        <v>#REF!</v>
      </c>
      <c r="D80" s="193" t="e">
        <f>'LISTE APPRO-ZAGAYA'!#REF!</f>
        <v>#REF!</v>
      </c>
    </row>
    <row r="81" spans="1:4" hidden="1">
      <c r="A81" s="194" t="str">
        <f>'LISTE APPRO-ZAGAYA'!$A$50</f>
        <v>Instant coffe Ti'kafé</v>
      </c>
      <c r="B81" s="194" t="str">
        <f>'LISTE APPRO-ZAGAYA'!G49</f>
        <v xml:space="preserve">Muesli crousti tropical fruits </v>
      </c>
      <c r="C81" s="192">
        <f>'LISTE APPRO-ZAGAYA'!I49</f>
        <v>4.2</v>
      </c>
      <c r="D81" s="193">
        <f>'LISTE APPRO-ZAGAYA'!J49</f>
        <v>0</v>
      </c>
    </row>
    <row r="82" spans="1:4" hidden="1">
      <c r="A82" s="194" t="str">
        <f>'LISTE APPRO-ZAGAYA'!$A$50</f>
        <v>Instant coffe Ti'kafé</v>
      </c>
      <c r="B82" s="194" t="str">
        <f>'LISTE APPRO-ZAGAYA'!G53</f>
        <v>French bread</v>
      </c>
      <c r="C82" s="192">
        <f>'LISTE APPRO-ZAGAYA'!I53</f>
        <v>1.6</v>
      </c>
      <c r="D82" s="193">
        <f>'LISTE APPRO-ZAGAYA'!J53</f>
        <v>0</v>
      </c>
    </row>
    <row r="83" spans="1:4" hidden="1">
      <c r="A83" s="194" t="str">
        <f>'LISTE APPRO-ZAGAYA'!$A$50</f>
        <v>Instant coffe Ti'kafé</v>
      </c>
      <c r="B83" s="194" t="str">
        <f>'LISTE APPRO-ZAGAYA'!G50</f>
        <v>Muesli organic Bjorg</v>
      </c>
      <c r="C83" s="192">
        <f>'LISTE APPRO-ZAGAYA'!I50</f>
        <v>5.6</v>
      </c>
      <c r="D83" s="193">
        <f>'LISTE APPRO-ZAGAYA'!J50</f>
        <v>0</v>
      </c>
    </row>
    <row r="84" spans="1:4" hidden="1">
      <c r="A84" s="194" t="str">
        <f>'LISTE APPRO-ZAGAYA'!$A$50</f>
        <v>Instant coffe Ti'kafé</v>
      </c>
      <c r="B84" s="194" t="str">
        <f>'LISTE APPRO-ZAGAYA'!G72</f>
        <v>JAM</v>
      </c>
      <c r="C84" s="192">
        <f>'LISTE APPRO-ZAGAYA'!I72</f>
        <v>0</v>
      </c>
      <c r="D84" s="193">
        <f>'LISTE APPRO-ZAGAYA'!J72</f>
        <v>0</v>
      </c>
    </row>
    <row r="85" spans="1:4" hidden="1">
      <c r="A85" s="194" t="str">
        <f>'LISTE APPRO-ZAGAYA'!$A$50</f>
        <v>Instant coffe Ti'kafé</v>
      </c>
      <c r="B85" s="194" t="e">
        <f>'LISTE APPRO-ZAGAYA'!#REF!</f>
        <v>#REF!</v>
      </c>
      <c r="C85" s="192" t="e">
        <f>'LISTE APPRO-ZAGAYA'!#REF!</f>
        <v>#REF!</v>
      </c>
      <c r="D85" s="193" t="e">
        <f>'LISTE APPRO-ZAGAYA'!#REF!</f>
        <v>#REF!</v>
      </c>
    </row>
    <row r="86" spans="1:4" hidden="1">
      <c r="A86" s="194" t="str">
        <f>'LISTE APPRO-ZAGAYA'!$A$50</f>
        <v>Instant coffe Ti'kafé</v>
      </c>
      <c r="B86" s="194" t="e">
        <f>'LISTE APPRO-ZAGAYA'!#REF!</f>
        <v>#REF!</v>
      </c>
      <c r="C86" s="192" t="e">
        <f>'LISTE APPRO-ZAGAYA'!#REF!</f>
        <v>#REF!</v>
      </c>
      <c r="D86" s="193" t="e">
        <f>'LISTE APPRO-ZAGAYA'!#REF!</f>
        <v>#REF!</v>
      </c>
    </row>
    <row r="87" spans="1:4" hidden="1">
      <c r="A87" s="194" t="str">
        <f>'LISTE APPRO-ZAGAYA'!$A$50</f>
        <v>Instant coffe Ti'kafé</v>
      </c>
      <c r="B87" s="194" t="str">
        <f>'LISTE APPRO-ZAGAYA'!G54</f>
        <v>French baguette</v>
      </c>
      <c r="C87" s="192">
        <f>'LISTE APPRO-ZAGAYA'!I54</f>
        <v>1.4</v>
      </c>
      <c r="D87" s="193">
        <f>'LISTE APPRO-ZAGAYA'!J54</f>
        <v>0</v>
      </c>
    </row>
    <row r="88" spans="1:4" hidden="1">
      <c r="A88" s="194" t="str">
        <f>'LISTE APPRO-ZAGAYA'!$A$50</f>
        <v>Instant coffe Ti'kafé</v>
      </c>
      <c r="B88" s="194" t="str">
        <f>'LISTE APPRO-ZAGAYA'!G56</f>
        <v xml:space="preserve">Sandwich white bread </v>
      </c>
      <c r="C88" s="192">
        <f>'LISTE APPRO-ZAGAYA'!I56</f>
        <v>3.8</v>
      </c>
      <c r="D88" s="193">
        <f>'LISTE APPRO-ZAGAYA'!J56</f>
        <v>0</v>
      </c>
    </row>
    <row r="89" spans="1:4" hidden="1">
      <c r="A89" s="194" t="str">
        <f>'LISTE APPRO-ZAGAYA'!$A$50</f>
        <v>Instant coffe Ti'kafé</v>
      </c>
      <c r="B89" s="194" t="str">
        <f>'LISTE APPRO-ZAGAYA'!G57</f>
        <v>Sandwich bread whole wheat</v>
      </c>
      <c r="C89" s="192">
        <f>'LISTE APPRO-ZAGAYA'!I57</f>
        <v>3.99</v>
      </c>
      <c r="D89" s="193">
        <f>'LISTE APPRO-ZAGAYA'!J57</f>
        <v>0</v>
      </c>
    </row>
    <row r="90" spans="1:4" hidden="1">
      <c r="A90" s="194" t="str">
        <f>'LISTE APPRO-ZAGAYA'!$A$50</f>
        <v>Instant coffe Ti'kafé</v>
      </c>
      <c r="B90" s="194" t="e">
        <f>'LISTE APPRO-ZAGAYA'!#REF!</f>
        <v>#REF!</v>
      </c>
      <c r="C90" s="192" t="e">
        <f>'LISTE APPRO-ZAGAYA'!#REF!</f>
        <v>#REF!</v>
      </c>
      <c r="D90" s="193" t="e">
        <f>'LISTE APPRO-ZAGAYA'!#REF!</f>
        <v>#REF!</v>
      </c>
    </row>
    <row r="91" spans="1:4" hidden="1">
      <c r="A91" s="194" t="str">
        <f>'LISTE APPRO-ZAGAYA'!$A$50</f>
        <v>Instant coffe Ti'kafé</v>
      </c>
      <c r="B91" s="194" t="e">
        <f>'LISTE APPRO-ZAGAYA'!#REF!</f>
        <v>#REF!</v>
      </c>
      <c r="C91" s="192" t="e">
        <f>'LISTE APPRO-ZAGAYA'!#REF!</f>
        <v>#REF!</v>
      </c>
      <c r="D91" s="193" t="e">
        <f>'LISTE APPRO-ZAGAYA'!#REF!</f>
        <v>#REF!</v>
      </c>
    </row>
    <row r="92" spans="1:4" hidden="1">
      <c r="A92" s="194" t="str">
        <f>'LISTE APPRO-ZAGAYA'!$A$50</f>
        <v>Instant coffe Ti'kafé</v>
      </c>
      <c r="B92" s="194" t="str">
        <f>'LISTE APPRO-ZAGAYA'!G58</f>
        <v>Milk bread   rolls x10</v>
      </c>
      <c r="C92" s="192">
        <f>'LISTE APPRO-ZAGAYA'!I58</f>
        <v>3.4</v>
      </c>
      <c r="D92" s="193">
        <f>'LISTE APPRO-ZAGAYA'!J58</f>
        <v>0</v>
      </c>
    </row>
    <row r="93" spans="1:4" hidden="1">
      <c r="A93" s="194" t="str">
        <f>'LISTE APPRO-ZAGAYA'!$A$50</f>
        <v>Instant coffe Ti'kafé</v>
      </c>
      <c r="B93" s="194" t="str">
        <f>'LISTE APPRO-ZAGAYA'!G60</f>
        <v>Sliced brioche Big'in</v>
      </c>
      <c r="C93" s="192">
        <f>'LISTE APPRO-ZAGAYA'!I60</f>
        <v>4.95</v>
      </c>
      <c r="D93" s="193">
        <f>'LISTE APPRO-ZAGAYA'!J60</f>
        <v>0</v>
      </c>
    </row>
    <row r="94" spans="1:4" hidden="1">
      <c r="A94" s="194" t="str">
        <f>'LISTE APPRO-ZAGAYA'!$A$50</f>
        <v>Instant coffe Ti'kafé</v>
      </c>
      <c r="B94" s="194" t="str">
        <f>'LISTE APPRO-ZAGAYA'!G61</f>
        <v>Swedish wheat rusk</v>
      </c>
      <c r="C94" s="192">
        <f>'LISTE APPRO-ZAGAYA'!I61</f>
        <v>1.98</v>
      </c>
      <c r="D94" s="193">
        <f>'LISTE APPRO-ZAGAYA'!J61</f>
        <v>0</v>
      </c>
    </row>
    <row r="95" spans="1:4" hidden="1">
      <c r="A95" s="194" t="str">
        <f>'LISTE APPRO-ZAGAYA'!$A$50</f>
        <v>Instant coffe Ti'kafé</v>
      </c>
      <c r="B95" s="194" t="str">
        <f>'LISTE APPRO-ZAGAYA'!G63</f>
        <v>White sugar powder</v>
      </c>
      <c r="C95" s="192">
        <f>'LISTE APPRO-ZAGAYA'!I63</f>
        <v>3.04</v>
      </c>
      <c r="D95" s="193">
        <f>'LISTE APPRO-ZAGAYA'!J63</f>
        <v>0</v>
      </c>
    </row>
    <row r="96" spans="1:4" hidden="1">
      <c r="A96" s="194" t="str">
        <f>'LISTE APPRO-ZAGAYA'!$A$50</f>
        <v>Instant coffe Ti'kafé</v>
      </c>
      <c r="B96" s="194" t="str">
        <f>'LISTE APPRO-ZAGAYA'!G64</f>
        <v>Brown cane sugar powder</v>
      </c>
      <c r="C96" s="192">
        <f>'LISTE APPRO-ZAGAYA'!I64</f>
        <v>2.2999999999999998</v>
      </c>
      <c r="D96" s="193">
        <f>'LISTE APPRO-ZAGAYA'!J64</f>
        <v>0</v>
      </c>
    </row>
    <row r="97" spans="1:4" hidden="1">
      <c r="A97" s="194" t="str">
        <f>'LISTE APPRO-ZAGAYA'!$A$74</f>
        <v>Banana jam Royal</v>
      </c>
      <c r="B97" s="194" t="e">
        <f>'LISTE APPRO-ZAGAYA'!#REF!</f>
        <v>#REF!</v>
      </c>
      <c r="C97" s="192" t="e">
        <f>'LISTE APPRO-ZAGAYA'!#REF!</f>
        <v>#REF!</v>
      </c>
      <c r="D97" s="193" t="e">
        <f>'LISTE APPRO-ZAGAYA'!#REF!</f>
        <v>#REF!</v>
      </c>
    </row>
    <row r="98" spans="1:4" hidden="1">
      <c r="A98" s="194" t="str">
        <f>'LISTE APPRO-ZAGAYA'!$A$74</f>
        <v>Banana jam Royal</v>
      </c>
      <c r="B98" s="194" t="str">
        <f>'LISTE APPRO-ZAGAYA'!A75</f>
        <v>Local cherry jam Royal</v>
      </c>
      <c r="C98" s="192">
        <f>'LISTE APPRO-ZAGAYA'!C75</f>
        <v>2.75</v>
      </c>
      <c r="D98" s="193">
        <f>'LISTE APPRO-ZAGAYA'!D75</f>
        <v>0</v>
      </c>
    </row>
    <row r="99" spans="1:4" hidden="1">
      <c r="A99" s="194" t="str">
        <f>'LISTE APPRO-ZAGAYA'!$A$74</f>
        <v>Banana jam Royal</v>
      </c>
      <c r="B99" s="194" t="str">
        <f>'LISTE APPRO-ZAGAYA'!A76</f>
        <v>Coconut jam Royal</v>
      </c>
      <c r="C99" s="192">
        <f>'LISTE APPRO-ZAGAYA'!C76</f>
        <v>2.85</v>
      </c>
      <c r="D99" s="193">
        <f>'LISTE APPRO-ZAGAYA'!D76</f>
        <v>0</v>
      </c>
    </row>
    <row r="100" spans="1:4" hidden="1">
      <c r="A100" s="194" t="str">
        <f>'LISTE APPRO-ZAGAYA'!$A$74</f>
        <v>Banana jam Royal</v>
      </c>
      <c r="B100" s="194" t="str">
        <f>'LISTE APPRO-ZAGAYA'!A77</f>
        <v>Guava jam Royal</v>
      </c>
      <c r="C100" s="192">
        <f>'LISTE APPRO-ZAGAYA'!C77</f>
        <v>2.75</v>
      </c>
      <c r="D100" s="193">
        <f>'LISTE APPRO-ZAGAYA'!D77</f>
        <v>0</v>
      </c>
    </row>
    <row r="101" spans="1:4" hidden="1">
      <c r="A101" s="194" t="str">
        <f>'LISTE APPRO-ZAGAYA'!$A$74</f>
        <v>Banana jam Royal</v>
      </c>
      <c r="B101" s="194" t="str">
        <f>'LISTE APPRO-ZAGAYA'!A78</f>
        <v>Mango jam Royal</v>
      </c>
      <c r="C101" s="192">
        <f>'LISTE APPRO-ZAGAYA'!C78</f>
        <v>2.85</v>
      </c>
      <c r="D101" s="193">
        <f>'LISTE APPRO-ZAGAYA'!D78</f>
        <v>0</v>
      </c>
    </row>
    <row r="102" spans="1:4" hidden="1">
      <c r="A102" s="194" t="str">
        <f>'LISTE APPRO-ZAGAYA'!$A$74</f>
        <v>Banana jam Royal</v>
      </c>
      <c r="B102" s="194" t="e">
        <f>'LISTE APPRO-ZAGAYA'!#REF!</f>
        <v>#REF!</v>
      </c>
      <c r="C102" s="192" t="e">
        <f>'LISTE APPRO-ZAGAYA'!#REF!</f>
        <v>#REF!</v>
      </c>
      <c r="D102" s="193" t="e">
        <f>'LISTE APPRO-ZAGAYA'!#REF!</f>
        <v>#REF!</v>
      </c>
    </row>
    <row r="103" spans="1:4" hidden="1">
      <c r="A103" s="194" t="str">
        <f>'LISTE APPRO-ZAGAYA'!$A$74</f>
        <v>Banana jam Royal</v>
      </c>
      <c r="B103" s="194" t="e">
        <f>'LISTE APPRO-ZAGAYA'!#REF!</f>
        <v>#REF!</v>
      </c>
      <c r="C103" s="192" t="e">
        <f>'LISTE APPRO-ZAGAYA'!#REF!</f>
        <v>#REF!</v>
      </c>
      <c r="D103" s="193" t="e">
        <f>'LISTE APPRO-ZAGAYA'!#REF!</f>
        <v>#REF!</v>
      </c>
    </row>
    <row r="104" spans="1:4" hidden="1">
      <c r="A104" s="194" t="str">
        <f>'LISTE APPRO-ZAGAYA'!$A$74</f>
        <v>Banana jam Royal</v>
      </c>
      <c r="B104" s="195" t="e">
        <f>'LISTE APPRO-ZAGAYA'!#REF!</f>
        <v>#REF!</v>
      </c>
      <c r="C104" s="192" t="e">
        <f>'LISTE APPRO-ZAGAYA'!#REF!</f>
        <v>#REF!</v>
      </c>
      <c r="D104" s="193" t="e">
        <f>'LISTE APPRO-ZAGAYA'!#REF!</f>
        <v>#REF!</v>
      </c>
    </row>
    <row r="105" spans="1:4" hidden="1">
      <c r="A105" s="194" t="str">
        <f>'LISTE APPRO-ZAGAYA'!$A$74</f>
        <v>Banana jam Royal</v>
      </c>
      <c r="B105" s="195" t="str">
        <f>'LISTE APPRO-ZAGAYA'!G75</f>
        <v>Orange marmalade</v>
      </c>
      <c r="C105" s="192">
        <f>'LISTE APPRO-ZAGAYA'!I75</f>
        <v>2.25</v>
      </c>
      <c r="D105" s="193">
        <f>'LISTE APPRO-ZAGAYA'!J75</f>
        <v>0</v>
      </c>
    </row>
    <row r="106" spans="1:4" hidden="1">
      <c r="A106" s="194" t="str">
        <f>'LISTE APPRO-ZAGAYA'!$A$74</f>
        <v>Banana jam Royal</v>
      </c>
      <c r="B106" s="195" t="e">
        <f>'LISTE APPRO-ZAGAYA'!#REF!</f>
        <v>#REF!</v>
      </c>
      <c r="C106" s="192" t="e">
        <f>'LISTE APPRO-ZAGAYA'!#REF!</f>
        <v>#REF!</v>
      </c>
      <c r="D106" s="193" t="e">
        <f>'LISTE APPRO-ZAGAYA'!#REF!</f>
        <v>#REF!</v>
      </c>
    </row>
    <row r="107" spans="1:4" hidden="1">
      <c r="A107" s="194" t="str">
        <f>'LISTE APPRO-ZAGAYA'!$A$74</f>
        <v>Banana jam Royal</v>
      </c>
      <c r="B107" s="195" t="str">
        <f>'LISTE APPRO-ZAGAYA'!G80</f>
        <v>Honey from Martinique</v>
      </c>
      <c r="C107" s="192">
        <f>'LISTE APPRO-ZAGAYA'!I80</f>
        <v>7.15</v>
      </c>
      <c r="D107" s="193">
        <f>'LISTE APPRO-ZAGAYA'!J80</f>
        <v>0</v>
      </c>
    </row>
    <row r="108" spans="1:4" hidden="1">
      <c r="A108" s="194" t="str">
        <f>'LISTE APPRO-ZAGAYA'!$A$74</f>
        <v>Banana jam Royal</v>
      </c>
      <c r="B108" s="195" t="e">
        <f>'LISTE APPRO-ZAGAYA'!#REF!</f>
        <v>#REF!</v>
      </c>
      <c r="C108" s="192" t="e">
        <f>'LISTE APPRO-ZAGAYA'!#REF!</f>
        <v>#REF!</v>
      </c>
      <c r="D108" s="193" t="e">
        <f>'LISTE APPRO-ZAGAYA'!#REF!</f>
        <v>#REF!</v>
      </c>
    </row>
    <row r="109" spans="1:4" hidden="1">
      <c r="A109" s="194" t="str">
        <f>'LISTE APPRO-ZAGAYA'!$A$74</f>
        <v>Banana jam Royal</v>
      </c>
      <c r="B109" s="195" t="str">
        <f>'LISTE APPRO-ZAGAYA'!G82</f>
        <v>SWEET</v>
      </c>
      <c r="C109" s="192">
        <f>'LISTE APPRO-ZAGAYA'!I82</f>
        <v>0</v>
      </c>
      <c r="D109" s="193">
        <f>'LISTE APPRO-ZAGAYA'!J82</f>
        <v>0</v>
      </c>
    </row>
    <row r="110" spans="1:4" hidden="1">
      <c r="A110" s="194" t="str">
        <f>'LISTE APPRO-ZAGAYA'!$A$83</f>
        <v>Coconut biscuit</v>
      </c>
      <c r="B110" s="194" t="str">
        <f>'LISTE APPRO-ZAGAYA'!A84</f>
        <v>Tea biscuit</v>
      </c>
      <c r="C110" s="192">
        <f>'LISTE APPRO-ZAGAYA'!C84</f>
        <v>2.0699999999999998</v>
      </c>
      <c r="D110" s="193">
        <f>'LISTE APPRO-ZAGAYA'!D84</f>
        <v>0</v>
      </c>
    </row>
    <row r="111" spans="1:4" hidden="1">
      <c r="A111" s="194" t="str">
        <f>'LISTE APPRO-ZAGAYA'!$A$83</f>
        <v>Coconut biscuit</v>
      </c>
      <c r="B111" s="194" t="e">
        <f>'LISTE APPRO-ZAGAYA'!#REF!</f>
        <v>#REF!</v>
      </c>
      <c r="C111" s="192" t="e">
        <f>'LISTE APPRO-ZAGAYA'!#REF!</f>
        <v>#REF!</v>
      </c>
      <c r="D111" s="193" t="e">
        <f>'LISTE APPRO-ZAGAYA'!#REF!</f>
        <v>#REF!</v>
      </c>
    </row>
    <row r="112" spans="1:4" hidden="1">
      <c r="A112" s="194" t="str">
        <f>'LISTE APPRO-ZAGAYA'!$A$83</f>
        <v>Coconut biscuit</v>
      </c>
      <c r="B112" s="194" t="str">
        <f>'LISTE APPRO-ZAGAYA'!A86</f>
        <v>Petit sablés de Retz biscuit</v>
      </c>
      <c r="C112" s="192">
        <f>'LISTE APPRO-ZAGAYA'!C86</f>
        <v>1.44</v>
      </c>
      <c r="D112" s="193">
        <f>'LISTE APPRO-ZAGAYA'!D86</f>
        <v>0</v>
      </c>
    </row>
    <row r="113" spans="1:4" hidden="1">
      <c r="A113" s="194" t="str">
        <f>'LISTE APPRO-ZAGAYA'!$A$83</f>
        <v>Coconut biscuit</v>
      </c>
      <c r="B113" s="194" t="str">
        <f>'LISTE APPRO-ZAGAYA'!A87</f>
        <v>Pastry spoon biscuit</v>
      </c>
      <c r="C113" s="192">
        <f>'LISTE APPRO-ZAGAYA'!C87</f>
        <v>4.2</v>
      </c>
      <c r="D113" s="193">
        <f>'LISTE APPRO-ZAGAYA'!D87</f>
        <v>0</v>
      </c>
    </row>
    <row r="114" spans="1:4" hidden="1">
      <c r="A114" s="194" t="str">
        <f>'LISTE APPRO-ZAGAYA'!$A$83</f>
        <v>Coconut biscuit</v>
      </c>
      <c r="B114" s="194" t="str">
        <f>'LISTE APPRO-ZAGAYA'!A90</f>
        <v xml:space="preserve">Madeleines Big in       </v>
      </c>
      <c r="C114" s="192">
        <f>'LISTE APPRO-ZAGAYA'!C90</f>
        <v>3.14</v>
      </c>
      <c r="D114" s="193">
        <f>'LISTE APPRO-ZAGAYA'!D90</f>
        <v>0</v>
      </c>
    </row>
    <row r="115" spans="1:4" hidden="1">
      <c r="A115" s="194" t="str">
        <f>'LISTE APPRO-ZAGAYA'!$A$83</f>
        <v>Coconut biscuit</v>
      </c>
      <c r="B115" s="194" t="str">
        <f>'LISTE APPRO-ZAGAYA'!A92</f>
        <v>Chocolate cookies</v>
      </c>
      <c r="C115" s="192">
        <f>'LISTE APPRO-ZAGAYA'!C92</f>
        <v>3.25</v>
      </c>
      <c r="D115" s="193">
        <f>'LISTE APPRO-ZAGAYA'!D92</f>
        <v>0</v>
      </c>
    </row>
    <row r="116" spans="1:4" hidden="1">
      <c r="A116" s="194" t="str">
        <f>'LISTE APPRO-ZAGAYA'!$A$83</f>
        <v>Coconut biscuit</v>
      </c>
      <c r="B116" s="194" t="e">
        <f>'LISTE APPRO-ZAGAYA'!#REF!</f>
        <v>#REF!</v>
      </c>
      <c r="C116" s="192" t="e">
        <f>'LISTE APPRO-ZAGAYA'!#REF!</f>
        <v>#REF!</v>
      </c>
      <c r="D116" s="193" t="e">
        <f>'LISTE APPRO-ZAGAYA'!#REF!</f>
        <v>#REF!</v>
      </c>
    </row>
    <row r="117" spans="1:4" hidden="1">
      <c r="A117" s="194" t="str">
        <f>'LISTE APPRO-ZAGAYA'!$A$83</f>
        <v>Coconut biscuit</v>
      </c>
      <c r="B117" s="194" t="str">
        <f>'LISTE APPRO-ZAGAYA'!A93</f>
        <v>Chocolate biscuits "PRINCE" Lu</v>
      </c>
      <c r="C117" s="192">
        <f>'LISTE APPRO-ZAGAYA'!C93</f>
        <v>3.55</v>
      </c>
      <c r="D117" s="193">
        <f>'LISTE APPRO-ZAGAYA'!D93</f>
        <v>0</v>
      </c>
    </row>
    <row r="118" spans="1:4" hidden="1">
      <c r="A118" s="194" t="str">
        <f>'LISTE APPRO-ZAGAYA'!$A$83</f>
        <v>Coconut biscuit</v>
      </c>
      <c r="B118" s="194" t="str">
        <f>'LISTE APPRO-ZAGAYA'!A94</f>
        <v>BN 16 Strawberry</v>
      </c>
      <c r="C118" s="192">
        <f>'LISTE APPRO-ZAGAYA'!C94</f>
        <v>3.28</v>
      </c>
      <c r="D118" s="193">
        <f>'LISTE APPRO-ZAGAYA'!D94</f>
        <v>0</v>
      </c>
    </row>
    <row r="119" spans="1:4" hidden="1">
      <c r="A119" s="194" t="str">
        <f>'LISTE APPRO-ZAGAYA'!$A$83</f>
        <v>Coconut biscuit</v>
      </c>
      <c r="B119" s="194" t="str">
        <f>'LISTE APPRO-ZAGAYA'!A95</f>
        <v>Cake big'in</v>
      </c>
      <c r="C119" s="192">
        <f>'LISTE APPRO-ZAGAYA'!C95</f>
        <v>3.2</v>
      </c>
      <c r="D119" s="193">
        <f>'LISTE APPRO-ZAGAYA'!D95</f>
        <v>0</v>
      </c>
    </row>
    <row r="120" spans="1:4" hidden="1">
      <c r="A120" s="194" t="str">
        <f>'LISTE APPRO-ZAGAYA'!$A$83</f>
        <v>Coconut biscuit</v>
      </c>
      <c r="B120" s="194" t="str">
        <f>'LISTE APPRO-ZAGAYA'!A97</f>
        <v>Palmito biscuit</v>
      </c>
      <c r="C120" s="192">
        <f>'LISTE APPRO-ZAGAYA'!C97</f>
        <v>1.56</v>
      </c>
      <c r="D120" s="193">
        <f>'LISTE APPRO-ZAGAYA'!D97</f>
        <v>0</v>
      </c>
    </row>
    <row r="121" spans="1:4" hidden="1">
      <c r="A121" s="194" t="str">
        <f>'LISTE APPRO-ZAGAYA'!$A$83</f>
        <v>Coconut biscuit</v>
      </c>
      <c r="B121" s="194" t="str">
        <f>'LISTE APPRO-ZAGAYA'!A98</f>
        <v>French Cat tongue biscuit</v>
      </c>
      <c r="C121" s="192">
        <f>'LISTE APPRO-ZAGAYA'!C98</f>
        <v>2.31</v>
      </c>
      <c r="D121" s="193">
        <f>'LISTE APPRO-ZAGAYA'!D98</f>
        <v>0</v>
      </c>
    </row>
    <row r="122" spans="1:4" hidden="1">
      <c r="A122" s="194" t="str">
        <f>'LISTE APPRO-ZAGAYA'!$A$83</f>
        <v>Coconut biscuit</v>
      </c>
      <c r="B122" s="194" t="str">
        <f>'LISTE APPRO-ZAGAYA'!A101</f>
        <v>Milk chocolate</v>
      </c>
      <c r="C122" s="192">
        <f>'LISTE APPRO-ZAGAYA'!C101</f>
        <v>2.3199999999999998</v>
      </c>
      <c r="D122" s="193">
        <f>'LISTE APPRO-ZAGAYA'!D101</f>
        <v>0</v>
      </c>
    </row>
    <row r="123" spans="1:4" hidden="1">
      <c r="A123" s="194" t="str">
        <f>'LISTE APPRO-ZAGAYA'!$A$83</f>
        <v>Coconut biscuit</v>
      </c>
      <c r="B123" s="194" t="str">
        <f>'LISTE APPRO-ZAGAYA'!A102</f>
        <v>Cooking chocolate</v>
      </c>
      <c r="C123" s="192">
        <f>'LISTE APPRO-ZAGAYA'!C102</f>
        <v>2.5</v>
      </c>
      <c r="D123" s="193">
        <f>'LISTE APPRO-ZAGAYA'!D102</f>
        <v>0</v>
      </c>
    </row>
    <row r="124" spans="1:4" hidden="1">
      <c r="A124" s="194" t="str">
        <f>'LISTE APPRO-ZAGAYA'!$A$83</f>
        <v>Coconut biscuit</v>
      </c>
      <c r="B124" s="194" t="str">
        <f>'LISTE APPRO-ZAGAYA'!A103</f>
        <v>Local dark chocolate</v>
      </c>
      <c r="C124" s="192">
        <f>'LISTE APPRO-ZAGAYA'!C103</f>
        <v>2.95</v>
      </c>
      <c r="D124" s="193">
        <f>'LISTE APPRO-ZAGAYA'!D103</f>
        <v>0</v>
      </c>
    </row>
    <row r="125" spans="1:4" hidden="1">
      <c r="A125" s="194" t="str">
        <f>'LISTE APPRO-ZAGAYA'!$A$83</f>
        <v>Coconut biscuit</v>
      </c>
      <c r="B125" s="194" t="str">
        <f>'LISTE APPRO-ZAGAYA'!A104</f>
        <v>Intense dark chocolate 72 %</v>
      </c>
      <c r="C125" s="192">
        <f>'LISTE APPRO-ZAGAYA'!C104</f>
        <v>2.35</v>
      </c>
      <c r="D125" s="193">
        <f>'LISTE APPRO-ZAGAYA'!D104</f>
        <v>0</v>
      </c>
    </row>
    <row r="126" spans="1:4" hidden="1">
      <c r="A126" s="194" t="str">
        <f>'LISTE APPRO-ZAGAYA'!$A$83</f>
        <v>Coconut biscuit</v>
      </c>
      <c r="B126" s="194" t="str">
        <f>'LISTE APPRO-ZAGAYA'!A105</f>
        <v>Orange dark chocolate</v>
      </c>
      <c r="C126" s="192">
        <f>'LISTE APPRO-ZAGAYA'!C105</f>
        <v>2.4</v>
      </c>
      <c r="D126" s="193">
        <f>'LISTE APPRO-ZAGAYA'!D105</f>
        <v>0</v>
      </c>
    </row>
    <row r="127" spans="1:4" hidden="1">
      <c r="A127" s="194" t="str">
        <f>'LISTE APPRO-ZAGAYA'!$A$83</f>
        <v>Coconut biscuit</v>
      </c>
      <c r="B127" s="194" t="str">
        <f>'LISTE APPRO-ZAGAYA'!A106</f>
        <v>Sweet strawberry TAGADA</v>
      </c>
      <c r="C127" s="192">
        <f>'LISTE APPRO-ZAGAYA'!C106</f>
        <v>2.8</v>
      </c>
      <c r="D127" s="193">
        <f>'LISTE APPRO-ZAGAYA'!D106</f>
        <v>0</v>
      </c>
    </row>
    <row r="128" spans="1:4" hidden="1">
      <c r="A128" s="194" t="str">
        <f>'LISTE APPRO-ZAGAYA'!$A$83</f>
        <v>Coconut biscuit</v>
      </c>
      <c r="B128" s="194" t="str">
        <f>'LISTE APPRO-ZAGAYA'!A107</f>
        <v>Sweet crocodiles HARIBO</v>
      </c>
      <c r="C128" s="192">
        <f>'LISTE APPRO-ZAGAYA'!C107</f>
        <v>2.9</v>
      </c>
      <c r="D128" s="193">
        <f>'LISTE APPRO-ZAGAYA'!D107</f>
        <v>0</v>
      </c>
    </row>
    <row r="129" spans="1:4" hidden="1">
      <c r="A129" s="194" t="str">
        <f>'LISTE APPRO-ZAGAYA'!$A$83</f>
        <v>Coconut biscuit</v>
      </c>
      <c r="B129" s="194" t="e">
        <f>'LISTE APPRO-ZAGAYA'!#REF!</f>
        <v>#REF!</v>
      </c>
      <c r="C129" s="192" t="e">
        <f>'LISTE APPRO-ZAGAYA'!#REF!</f>
        <v>#REF!</v>
      </c>
      <c r="D129" s="193" t="e">
        <f>'LISTE APPRO-ZAGAYA'!#REF!</f>
        <v>#REF!</v>
      </c>
    </row>
    <row r="130" spans="1:4" hidden="1">
      <c r="A130" s="194" t="str">
        <f>'LISTE APPRO-ZAGAYA'!$A$83</f>
        <v>Coconut biscuit</v>
      </c>
      <c r="B130" s="194" t="e">
        <f>'LISTE APPRO-ZAGAYA'!#REF!</f>
        <v>#REF!</v>
      </c>
      <c r="C130" s="192" t="e">
        <f>'LISTE APPRO-ZAGAYA'!#REF!</f>
        <v>#REF!</v>
      </c>
      <c r="D130" s="193" t="e">
        <f>'LISTE APPRO-ZAGAYA'!#REF!</f>
        <v>#REF!</v>
      </c>
    </row>
    <row r="131" spans="1:4" hidden="1">
      <c r="A131" s="194" t="str">
        <f>'LISTE APPRO-ZAGAYA'!$A$83</f>
        <v>Coconut biscuit</v>
      </c>
      <c r="B131" s="195" t="str">
        <f>'LISTE APPRO-ZAGAYA'!A111</f>
        <v>BUTTER - EGG - CHEESE</v>
      </c>
      <c r="C131" s="192">
        <f>'LISTE APPRO-ZAGAYA'!C111</f>
        <v>0</v>
      </c>
      <c r="D131" s="193">
        <f>'LISTE APPRO-ZAGAYA'!D111</f>
        <v>0</v>
      </c>
    </row>
    <row r="132" spans="1:4" hidden="1">
      <c r="A132" s="194" t="str">
        <f>'LISTE APPRO-ZAGAYA'!$A$83</f>
        <v>Coconut biscuit</v>
      </c>
      <c r="B132" s="195" t="str">
        <f>'LISTE APPRO-ZAGAYA'!G85</f>
        <v>Easy chocolate flan</v>
      </c>
      <c r="C132" s="192">
        <f>'LISTE APPRO-ZAGAYA'!I85</f>
        <v>2.5499999999999998</v>
      </c>
      <c r="D132" s="193">
        <f>'LISTE APPRO-ZAGAYA'!J85</f>
        <v>0</v>
      </c>
    </row>
    <row r="133" spans="1:4" hidden="1">
      <c r="A133" s="194" t="str">
        <f>'LISTE APPRO-ZAGAYA'!$A$83</f>
        <v>Coconut biscuit</v>
      </c>
      <c r="B133" s="195" t="str">
        <f>'LISTE APPRO-ZAGAYA'!G86</f>
        <v>Easy vanilla flan</v>
      </c>
      <c r="C133" s="192">
        <f>'LISTE APPRO-ZAGAYA'!I86</f>
        <v>2.25</v>
      </c>
      <c r="D133" s="193">
        <f>'LISTE APPRO-ZAGAYA'!J86</f>
        <v>0</v>
      </c>
    </row>
    <row r="134" spans="1:4" hidden="1">
      <c r="A134" s="194" t="str">
        <f>'LISTE APPRO-ZAGAYA'!$A$83</f>
        <v>Coconut biscuit</v>
      </c>
      <c r="B134" s="195" t="str">
        <f>'LISTE APPRO-ZAGAYA'!G88</f>
        <v>Apple compot Materne</v>
      </c>
      <c r="C134" s="192">
        <f>'LISTE APPRO-ZAGAYA'!I88</f>
        <v>3.1</v>
      </c>
      <c r="D134" s="193">
        <f>'LISTE APPRO-ZAGAYA'!J88</f>
        <v>0</v>
      </c>
    </row>
    <row r="135" spans="1:4" hidden="1">
      <c r="A135" s="194" t="str">
        <f>'LISTE APPRO-ZAGAYA'!$A$83</f>
        <v>Coconut biscuit</v>
      </c>
      <c r="B135" s="195" t="e">
        <f>'LISTE APPRO-ZAGAYA'!#REF!</f>
        <v>#REF!</v>
      </c>
      <c r="C135" s="192" t="e">
        <f>'LISTE APPRO-ZAGAYA'!#REF!</f>
        <v>#REF!</v>
      </c>
      <c r="D135" s="193" t="e">
        <f>'LISTE APPRO-ZAGAYA'!#REF!</f>
        <v>#REF!</v>
      </c>
    </row>
    <row r="136" spans="1:4" hidden="1">
      <c r="A136" s="194" t="str">
        <f>'LISTE APPRO-ZAGAYA'!$A$83</f>
        <v>Coconut biscuit</v>
      </c>
      <c r="B136" s="195" t="str">
        <f>'LISTE APPRO-ZAGAYA'!G89</f>
        <v xml:space="preserve">Brownies chocolate /hazelnut   </v>
      </c>
      <c r="C136" s="192">
        <f>'LISTE APPRO-ZAGAYA'!I89</f>
        <v>4.95</v>
      </c>
      <c r="D136" s="193">
        <f>'LISTE APPRO-ZAGAYA'!J89</f>
        <v>0</v>
      </c>
    </row>
    <row r="137" spans="1:4" hidden="1">
      <c r="A137" s="194" t="str">
        <f>'LISTE APPRO-ZAGAYA'!$A$83</f>
        <v>Coconut biscuit</v>
      </c>
      <c r="B137" s="195" t="str">
        <f>'LISTE APPRO-ZAGAYA'!G90</f>
        <v>Vanilla custard Montblanc</v>
      </c>
      <c r="C137" s="192">
        <f>'LISTE APPRO-ZAGAYA'!I90</f>
        <v>4.9000000000000004</v>
      </c>
      <c r="D137" s="193">
        <f>'LISTE APPRO-ZAGAYA'!J90</f>
        <v>0</v>
      </c>
    </row>
    <row r="138" spans="1:4" hidden="1">
      <c r="A138" s="194" t="str">
        <f>'LISTE APPRO-ZAGAYA'!$A$83</f>
        <v>Coconut biscuit</v>
      </c>
      <c r="B138" s="195" t="str">
        <f>'LISTE APPRO-ZAGAYA'!G91</f>
        <v>Chocolate custard Montblanc</v>
      </c>
      <c r="C138" s="192">
        <f>'LISTE APPRO-ZAGAYA'!I91</f>
        <v>5.05</v>
      </c>
      <c r="D138" s="193">
        <f>'LISTE APPRO-ZAGAYA'!J91</f>
        <v>0</v>
      </c>
    </row>
    <row r="139" spans="1:4" hidden="1">
      <c r="A139" s="194" t="str">
        <f>'LISTE APPRO-ZAGAYA'!$A$83</f>
        <v>Coconut biscuit</v>
      </c>
      <c r="B139" s="195" t="str">
        <f>'LISTE APPRO-ZAGAYA'!G92</f>
        <v>Praline custard Montblanc</v>
      </c>
      <c r="C139" s="192">
        <f>'LISTE APPRO-ZAGAYA'!I92</f>
        <v>5.05</v>
      </c>
      <c r="D139" s="193">
        <f>'LISTE APPRO-ZAGAYA'!J92</f>
        <v>0</v>
      </c>
    </row>
    <row r="140" spans="1:4" hidden="1">
      <c r="A140" s="194" t="str">
        <f>'LISTE APPRO-ZAGAYA'!$A$83</f>
        <v>Coconut biscuit</v>
      </c>
      <c r="B140" s="195" t="str">
        <f>'LISTE APPRO-ZAGAYA'!G93</f>
        <v>Grated coconut Vahiné</v>
      </c>
      <c r="C140" s="192">
        <f>'LISTE APPRO-ZAGAYA'!I93</f>
        <v>1.94</v>
      </c>
      <c r="D140" s="193">
        <f>'LISTE APPRO-ZAGAYA'!J93</f>
        <v>0</v>
      </c>
    </row>
    <row r="141" spans="1:4" hidden="1">
      <c r="A141" s="194" t="str">
        <f>'LISTE APPRO-ZAGAYA'!$A$83</f>
        <v>Coconut biscuit</v>
      </c>
      <c r="B141" s="195" t="str">
        <f>'LISTE APPRO-ZAGAYA'!G99</f>
        <v>Slivered almond Vahiné</v>
      </c>
      <c r="C141" s="192">
        <f>'LISTE APPRO-ZAGAYA'!I99</f>
        <v>5.5</v>
      </c>
      <c r="D141" s="193">
        <f>'LISTE APPRO-ZAGAYA'!J99</f>
        <v>0</v>
      </c>
    </row>
    <row r="142" spans="1:4" hidden="1">
      <c r="A142" s="194" t="str">
        <f>'LISTE APPRO-ZAGAYA'!$A$83</f>
        <v>Coconut biscuit</v>
      </c>
      <c r="B142" s="195" t="str">
        <f>'LISTE APPRO-ZAGAYA'!G101</f>
        <v>Condensed sweetened milk</v>
      </c>
      <c r="C142" s="192">
        <f>'LISTE APPRO-ZAGAYA'!I101</f>
        <v>1.85</v>
      </c>
      <c r="D142" s="193">
        <f>'LISTE APPRO-ZAGAYA'!J101</f>
        <v>0</v>
      </c>
    </row>
    <row r="143" spans="1:4" hidden="1">
      <c r="A143" s="194" t="str">
        <f>'LISTE APPRO-ZAGAYA'!$A$83</f>
        <v>Coconut biscuit</v>
      </c>
      <c r="B143" s="195" t="str">
        <f>'LISTE APPRO-ZAGAYA'!G102</f>
        <v xml:space="preserve">Unsweetened coconut milk     </v>
      </c>
      <c r="C143" s="192">
        <f>'LISTE APPRO-ZAGAYA'!I102</f>
        <v>3.05</v>
      </c>
      <c r="D143" s="193">
        <f>'LISTE APPRO-ZAGAYA'!J102</f>
        <v>0</v>
      </c>
    </row>
    <row r="144" spans="1:4" hidden="1">
      <c r="A144" s="194" t="str">
        <f>'LISTE APPRO-ZAGAYA'!$A$83</f>
        <v>Coconut biscuit</v>
      </c>
      <c r="B144" s="195" t="str">
        <f>'LISTE APPRO-ZAGAYA'!G103</f>
        <v>Sliced pineapple in syrup</v>
      </c>
      <c r="C144" s="192">
        <f>'LISTE APPRO-ZAGAYA'!I103</f>
        <v>3.03</v>
      </c>
      <c r="D144" s="193">
        <f>'LISTE APPRO-ZAGAYA'!J103</f>
        <v>0</v>
      </c>
    </row>
    <row r="145" spans="1:4" hidden="1">
      <c r="A145" s="194" t="str">
        <f>'LISTE APPRO-ZAGAYA'!$A$83</f>
        <v>Coconut biscuit</v>
      </c>
      <c r="B145" s="195" t="str">
        <f>'LISTE APPRO-ZAGAYA'!G104</f>
        <v>Peaches in syrup</v>
      </c>
      <c r="C145" s="192">
        <f>'LISTE APPRO-ZAGAYA'!I104</f>
        <v>3.6</v>
      </c>
      <c r="D145" s="193">
        <f>'LISTE APPRO-ZAGAYA'!J104</f>
        <v>0</v>
      </c>
    </row>
    <row r="146" spans="1:4" hidden="1">
      <c r="A146" s="194" t="str">
        <f>'LISTE APPRO-ZAGAYA'!$A$83</f>
        <v>Coconut biscuit</v>
      </c>
      <c r="B146" s="195" t="str">
        <f>'LISTE APPRO-ZAGAYA'!G105</f>
        <v>Pears in syrup</v>
      </c>
      <c r="C146" s="192">
        <f>'LISTE APPRO-ZAGAYA'!I105</f>
        <v>3.7</v>
      </c>
      <c r="D146" s="193">
        <f>'LISTE APPRO-ZAGAYA'!J105</f>
        <v>0</v>
      </c>
    </row>
    <row r="147" spans="1:4" hidden="1">
      <c r="A147" s="194" t="str">
        <f>'LISTE APPRO-ZAGAYA'!$A$83</f>
        <v>Coconut biscuit</v>
      </c>
      <c r="B147" s="195" t="str">
        <f>'LISTE APPRO-ZAGAYA'!G106</f>
        <v>Fruits salad in syrup</v>
      </c>
      <c r="C147" s="192">
        <f>'LISTE APPRO-ZAGAYA'!I106</f>
        <v>3.9</v>
      </c>
      <c r="D147" s="193">
        <f>'LISTE APPRO-ZAGAYA'!J106</f>
        <v>0</v>
      </c>
    </row>
    <row r="148" spans="1:4" hidden="1">
      <c r="A148" s="194" t="str">
        <f>'LISTE APPRO-ZAGAYA'!$A$83</f>
        <v>Coconut biscuit</v>
      </c>
      <c r="B148" s="195" t="str">
        <f>'LISTE APPRO-ZAGAYA'!G107</f>
        <v>Sweet fresh mint candies</v>
      </c>
      <c r="C148" s="192">
        <f>'LISTE APPRO-ZAGAYA'!I107</f>
        <v>2.15</v>
      </c>
      <c r="D148" s="193">
        <f>'LISTE APPRO-ZAGAYA'!J107</f>
        <v>0</v>
      </c>
    </row>
    <row r="149" spans="1:4" hidden="1">
      <c r="A149" s="194" t="str">
        <f>'LISTE APPRO-ZAGAYA'!$A$83</f>
        <v>Coconut biscuit</v>
      </c>
      <c r="B149" s="195" t="e">
        <f>'LISTE APPRO-ZAGAYA'!#REF!</f>
        <v>#REF!</v>
      </c>
      <c r="C149" s="192" t="e">
        <f>'LISTE APPRO-ZAGAYA'!#REF!</f>
        <v>#REF!</v>
      </c>
      <c r="D149" s="193" t="e">
        <f>'LISTE APPRO-ZAGAYA'!#REF!</f>
        <v>#REF!</v>
      </c>
    </row>
    <row r="150" spans="1:4" hidden="1">
      <c r="A150" s="194" t="str">
        <f>'LISTE APPRO-ZAGAYA'!$A$83</f>
        <v>Coconut biscuit</v>
      </c>
      <c r="B150" s="195" t="str">
        <f>'LISTE APPRO-ZAGAYA'!G108</f>
        <v>Sour fruit candies</v>
      </c>
      <c r="C150" s="192">
        <f>'LISTE APPRO-ZAGAYA'!I108</f>
        <v>1.8</v>
      </c>
      <c r="D150" s="193">
        <f>'LISTE APPRO-ZAGAYA'!J108</f>
        <v>0</v>
      </c>
    </row>
    <row r="151" spans="1:4" hidden="1">
      <c r="A151" s="194" t="str">
        <f>'LISTE APPRO-ZAGAYA'!$A$83</f>
        <v>Coconut biscuit</v>
      </c>
      <c r="B151" s="195" t="e">
        <f>'LISTE APPRO-ZAGAYA'!#REF!</f>
        <v>#REF!</v>
      </c>
      <c r="C151" s="192" t="e">
        <f>'LISTE APPRO-ZAGAYA'!#REF!</f>
        <v>#REF!</v>
      </c>
      <c r="D151" s="193" t="e">
        <f>'LISTE APPRO-ZAGAYA'!#REF!</f>
        <v>#REF!</v>
      </c>
    </row>
    <row r="152" spans="1:4" hidden="1">
      <c r="A152" s="194" t="str">
        <f>'LISTE APPRO-ZAGAYA'!$A$112</f>
        <v xml:space="preserve">Apéricube Nature 24 cubes </v>
      </c>
      <c r="B152" s="194" t="str">
        <f>'LISTE APPRO-ZAGAYA'!A118</f>
        <v>Unsalt butter dish President</v>
      </c>
      <c r="C152" s="192">
        <f>'LISTE APPRO-ZAGAYA'!C118</f>
        <v>4.8499999999999996</v>
      </c>
      <c r="D152" s="193">
        <f>'LISTE APPRO-ZAGAYA'!D118</f>
        <v>0</v>
      </c>
    </row>
    <row r="153" spans="1:4" hidden="1">
      <c r="A153" s="194" t="str">
        <f>'LISTE APPRO-ZAGAYA'!$A$112</f>
        <v xml:space="preserve">Apéricube Nature 24 cubes </v>
      </c>
      <c r="B153" s="194" t="str">
        <f>'LISTE APPRO-ZAGAYA'!A119</f>
        <v xml:space="preserve">Cream UHT </v>
      </c>
      <c r="C153" s="192">
        <f>'LISTE APPRO-ZAGAYA'!C119</f>
        <v>4.55</v>
      </c>
      <c r="D153" s="193">
        <f>'LISTE APPRO-ZAGAYA'!D119</f>
        <v>0</v>
      </c>
    </row>
    <row r="154" spans="1:4" hidden="1">
      <c r="A154" s="194" t="str">
        <f>'LISTE APPRO-ZAGAYA'!$A$112</f>
        <v xml:space="preserve">Apéricube Nature 24 cubes </v>
      </c>
      <c r="B154" s="194" t="str">
        <f>'LISTE APPRO-ZAGAYA'!A120</f>
        <v xml:space="preserve">1/2 Skimmed milk  UHT  </v>
      </c>
      <c r="C154" s="192">
        <f>'LISTE APPRO-ZAGAYA'!C120</f>
        <v>1.8</v>
      </c>
      <c r="D154" s="193">
        <f>'LISTE APPRO-ZAGAYA'!D120</f>
        <v>0</v>
      </c>
    </row>
    <row r="155" spans="1:4" hidden="1">
      <c r="A155" s="194" t="str">
        <f>'LISTE APPRO-ZAGAYA'!$A$112</f>
        <v xml:space="preserve">Apéricube Nature 24 cubes </v>
      </c>
      <c r="B155" s="194" t="str">
        <f>'LISTE APPRO-ZAGAYA'!A121</f>
        <v>Whole-cream millk  UHT btl</v>
      </c>
      <c r="C155" s="192">
        <f>'LISTE APPRO-ZAGAYA'!C121</f>
        <v>2.7</v>
      </c>
      <c r="D155" s="193">
        <f>'LISTE APPRO-ZAGAYA'!D121</f>
        <v>0</v>
      </c>
    </row>
    <row r="156" spans="1:4" hidden="1">
      <c r="A156" s="194" t="str">
        <f>'LISTE APPRO-ZAGAYA'!$A$112</f>
        <v xml:space="preserve">Apéricube Nature 24 cubes </v>
      </c>
      <c r="B156" s="194" t="str">
        <f>'LISTE APPRO-ZAGAYA'!A122</f>
        <v>Soja drink Bjorg</v>
      </c>
      <c r="C156" s="192">
        <f>'LISTE APPRO-ZAGAYA'!C122</f>
        <v>3.35</v>
      </c>
      <c r="D156" s="193">
        <f>'LISTE APPRO-ZAGAYA'!D122</f>
        <v>0</v>
      </c>
    </row>
    <row r="157" spans="1:4" hidden="1">
      <c r="A157" s="194" t="str">
        <f>'LISTE APPRO-ZAGAYA'!$A$112</f>
        <v xml:space="preserve">Apéricube Nature 24 cubes </v>
      </c>
      <c r="B157" s="194" t="str">
        <f>'LISTE APPRO-ZAGAYA'!A124</f>
        <v>Almond drink Bjorg</v>
      </c>
      <c r="C157" s="192">
        <f>'LISTE APPRO-ZAGAYA'!C124</f>
        <v>3.9</v>
      </c>
      <c r="D157" s="193">
        <f>'LISTE APPRO-ZAGAYA'!D124</f>
        <v>0</v>
      </c>
    </row>
    <row r="158" spans="1:4" hidden="1">
      <c r="A158" s="194" t="str">
        <f>'LISTE APPRO-ZAGAYA'!$A$112</f>
        <v xml:space="preserve">Apéricube Nature 24 cubes </v>
      </c>
      <c r="B158" s="194" t="str">
        <f>'LISTE APPRO-ZAGAYA'!A126</f>
        <v xml:space="preserve">Fruits "petits suisse"  Yogurt </v>
      </c>
      <c r="C158" s="192">
        <f>'LISTE APPRO-ZAGAYA'!C126</f>
        <v>3.4</v>
      </c>
      <c r="D158" s="193">
        <f>'LISTE APPRO-ZAGAYA'!D126</f>
        <v>0</v>
      </c>
    </row>
    <row r="159" spans="1:4" hidden="1">
      <c r="A159" s="194" t="str">
        <f>'LISTE APPRO-ZAGAYA'!$A$112</f>
        <v xml:space="preserve">Apéricube Nature 24 cubes </v>
      </c>
      <c r="B159" s="194" t="str">
        <f>'LISTE APPRO-ZAGAYA'!A127</f>
        <v xml:space="preserve">Fruits yogurt  </v>
      </c>
      <c r="C159" s="192">
        <f>'LISTE APPRO-ZAGAYA'!C127</f>
        <v>4.54</v>
      </c>
      <c r="D159" s="193">
        <f>'LISTE APPRO-ZAGAYA'!D127</f>
        <v>0</v>
      </c>
    </row>
    <row r="160" spans="1:4" hidden="1">
      <c r="A160" s="194" t="str">
        <f>'LISTE APPRO-ZAGAYA'!$A$112</f>
        <v xml:space="preserve">Apéricube Nature 24 cubes </v>
      </c>
      <c r="B160" s="194" t="str">
        <f>'LISTE APPRO-ZAGAYA'!A128</f>
        <v>Plain yogurt  125 gr x 8</v>
      </c>
      <c r="C160" s="192">
        <f>'LISTE APPRO-ZAGAYA'!C128</f>
        <v>3.25</v>
      </c>
      <c r="D160" s="193">
        <f>'LISTE APPRO-ZAGAYA'!D128</f>
        <v>0</v>
      </c>
    </row>
    <row r="161" spans="1:4" hidden="1">
      <c r="A161" s="194" t="str">
        <f>'LISTE APPRO-ZAGAYA'!$A$112</f>
        <v xml:space="preserve">Apéricube Nature 24 cubes </v>
      </c>
      <c r="B161" s="194" t="str">
        <f>'LISTE APPRO-ZAGAYA'!A129</f>
        <v xml:space="preserve">B (bifidus) plain yogurt </v>
      </c>
      <c r="C161" s="192">
        <f>'LISTE APPRO-ZAGAYA'!C129</f>
        <v>4.8499999999999996</v>
      </c>
      <c r="D161" s="193">
        <f>'LISTE APPRO-ZAGAYA'!D129</f>
        <v>0</v>
      </c>
    </row>
    <row r="162" spans="1:4" hidden="1">
      <c r="A162" s="194" t="str">
        <f>'LISTE APPRO-ZAGAYA'!$A$112</f>
        <v xml:space="preserve">Apéricube Nature 24 cubes </v>
      </c>
      <c r="B162" s="194" t="str">
        <f>'LISTE APPRO-ZAGAYA'!A130</f>
        <v xml:space="preserve">Natural vanilla yogurt </v>
      </c>
      <c r="C162" s="192">
        <f>'LISTE APPRO-ZAGAYA'!C130</f>
        <v>4.6500000000000004</v>
      </c>
      <c r="D162" s="193">
        <f>'LISTE APPRO-ZAGAYA'!D130</f>
        <v>0</v>
      </c>
    </row>
    <row r="163" spans="1:4" hidden="1">
      <c r="A163" s="194" t="str">
        <f>'LISTE APPRO-ZAGAYA'!$A$112</f>
        <v xml:space="preserve">Apéricube Nature 24 cubes </v>
      </c>
      <c r="B163" s="194" t="e">
        <f>'LISTE APPRO-ZAGAYA'!#REF!</f>
        <v>#REF!</v>
      </c>
      <c r="C163" s="192" t="e">
        <f>'LISTE APPRO-ZAGAYA'!#REF!</f>
        <v>#REF!</v>
      </c>
      <c r="D163" s="193" t="e">
        <f>'LISTE APPRO-ZAGAYA'!#REF!</f>
        <v>#REF!</v>
      </c>
    </row>
    <row r="164" spans="1:4" hidden="1">
      <c r="A164" s="194" t="str">
        <f>'LISTE APPRO-ZAGAYA'!$A$112</f>
        <v xml:space="preserve">Apéricube Nature 24 cubes </v>
      </c>
      <c r="B164" s="194" t="e">
        <f>'LISTE APPRO-ZAGAYA'!#REF!</f>
        <v>#REF!</v>
      </c>
      <c r="C164" s="192" t="e">
        <f>'LISTE APPRO-ZAGAYA'!#REF!</f>
        <v>#REF!</v>
      </c>
      <c r="D164" s="193" t="e">
        <f>'LISTE APPRO-ZAGAYA'!#REF!</f>
        <v>#REF!</v>
      </c>
    </row>
    <row r="165" spans="1:4" hidden="1">
      <c r="A165" s="194" t="str">
        <f>'LISTE APPRO-ZAGAYA'!$A$112</f>
        <v xml:space="preserve">Apéricube Nature 24 cubes </v>
      </c>
      <c r="B165" s="194" t="str">
        <f>'LISTE APPRO-ZAGAYA'!A132</f>
        <v xml:space="preserve">Chocolate  cream </v>
      </c>
      <c r="C165" s="192">
        <f>'LISTE APPRO-ZAGAYA'!C132</f>
        <v>2.96</v>
      </c>
      <c r="D165" s="193">
        <f>'LISTE APPRO-ZAGAYA'!D132</f>
        <v>0</v>
      </c>
    </row>
    <row r="166" spans="1:4" hidden="1">
      <c r="A166" s="194" t="str">
        <f>'LISTE APPRO-ZAGAYA'!$A$112</f>
        <v xml:space="preserve">Apéricube Nature 24 cubes </v>
      </c>
      <c r="B166" s="194" t="str">
        <f>'LISTE APPRO-ZAGAYA'!G121</f>
        <v xml:space="preserve">Fêta                  </v>
      </c>
      <c r="C166" s="192">
        <f>'LISTE APPRO-ZAGAYA'!I121</f>
        <v>4.45</v>
      </c>
      <c r="D166" s="193">
        <f>'LISTE APPRO-ZAGAYA'!J121</f>
        <v>0</v>
      </c>
    </row>
    <row r="167" spans="1:4" hidden="1">
      <c r="A167" s="194" t="str">
        <f>'LISTE APPRO-ZAGAYA'!$A$112</f>
        <v xml:space="preserve">Apéricube Nature 24 cubes </v>
      </c>
      <c r="B167" s="194" t="e">
        <f>'LISTE APPRO-ZAGAYA'!#REF!</f>
        <v>#REF!</v>
      </c>
      <c r="C167" s="192" t="e">
        <f>'LISTE APPRO-ZAGAYA'!#REF!</f>
        <v>#REF!</v>
      </c>
      <c r="D167" s="193" t="e">
        <f>'LISTE APPRO-ZAGAYA'!#REF!</f>
        <v>#REF!</v>
      </c>
    </row>
    <row r="168" spans="1:4" hidden="1">
      <c r="A168" s="194" t="str">
        <f>'LISTE APPRO-ZAGAYA'!$A$112</f>
        <v xml:space="preserve">Apéricube Nature 24 cubes </v>
      </c>
      <c r="B168" s="194" t="e">
        <f>'LISTE APPRO-ZAGAYA'!#REF!</f>
        <v>#REF!</v>
      </c>
      <c r="C168" s="192" t="e">
        <f>'LISTE APPRO-ZAGAYA'!#REF!</f>
        <v>#REF!</v>
      </c>
      <c r="D168" s="193" t="e">
        <f>'LISTE APPRO-ZAGAYA'!#REF!</f>
        <v>#REF!</v>
      </c>
    </row>
    <row r="169" spans="1:4" hidden="1">
      <c r="A169" s="194" t="str">
        <f>'LISTE APPRO-ZAGAYA'!$A$112</f>
        <v xml:space="preserve">Apéricube Nature 24 cubes </v>
      </c>
      <c r="B169" s="194" t="str">
        <f>'LISTE APPRO-ZAGAYA'!A280</f>
        <v>Whole octopus ≃ 2 pcs</v>
      </c>
      <c r="C169" s="192">
        <f>'LISTE APPRO-ZAGAYA'!C280</f>
        <v>10.65</v>
      </c>
      <c r="D169" s="193">
        <f>'LISTE APPRO-ZAGAYA'!D280</f>
        <v>0</v>
      </c>
    </row>
    <row r="170" spans="1:4" hidden="1">
      <c r="A170" s="194" t="str">
        <f>'LISTE APPRO-ZAGAYA'!$A$112</f>
        <v xml:space="preserve">Apéricube Nature 24 cubes </v>
      </c>
      <c r="B170" s="194" t="str">
        <f>'LISTE APPRO-ZAGAYA'!A279</f>
        <v>Octopus sliced</v>
      </c>
      <c r="C170" s="192">
        <f>'LISTE APPRO-ZAGAYA'!C279</f>
        <v>7.5</v>
      </c>
      <c r="D170" s="193">
        <f>'LISTE APPRO-ZAGAYA'!D279</f>
        <v>0</v>
      </c>
    </row>
    <row r="171" spans="1:4" hidden="1">
      <c r="A171" s="194" t="str">
        <f>'LISTE APPRO-ZAGAYA'!$A$112</f>
        <v xml:space="preserve">Apéricube Nature 24 cubes </v>
      </c>
      <c r="B171" s="194" t="str">
        <f>'LISTE APPRO-ZAGAYA'!G113</f>
        <v>Blue cheese</v>
      </c>
      <c r="C171" s="192">
        <f>'LISTE APPRO-ZAGAYA'!I113</f>
        <v>3.3</v>
      </c>
      <c r="D171" s="193">
        <f>'LISTE APPRO-ZAGAYA'!J113</f>
        <v>0</v>
      </c>
    </row>
    <row r="172" spans="1:4" hidden="1">
      <c r="A172" s="194" t="str">
        <f>'LISTE APPRO-ZAGAYA'!$A$112</f>
        <v xml:space="preserve">Apéricube Nature 24 cubes </v>
      </c>
      <c r="B172" s="195" t="str">
        <f>'LISTE APPRO-ZAGAYA'!G114</f>
        <v xml:space="preserve">Roquefort          </v>
      </c>
      <c r="C172" s="192">
        <f>'LISTE APPRO-ZAGAYA'!I114</f>
        <v>3.4</v>
      </c>
      <c r="D172" s="193">
        <f>'LISTE APPRO-ZAGAYA'!J114</f>
        <v>0</v>
      </c>
    </row>
    <row r="173" spans="1:4" hidden="1">
      <c r="A173" s="194" t="str">
        <f>'LISTE APPRO-ZAGAYA'!$A$112</f>
        <v xml:space="preserve">Apéricube Nature 24 cubes </v>
      </c>
      <c r="B173" s="195" t="str">
        <f>'LISTE APPRO-ZAGAYA'!G116</f>
        <v xml:space="preserve">Camembert  Président         </v>
      </c>
      <c r="C173" s="192">
        <f>'LISTE APPRO-ZAGAYA'!I116</f>
        <v>4.5</v>
      </c>
      <c r="D173" s="193">
        <f>'LISTE APPRO-ZAGAYA'!J116</f>
        <v>0</v>
      </c>
    </row>
    <row r="174" spans="1:4" hidden="1">
      <c r="A174" s="194" t="str">
        <f>'LISTE APPRO-ZAGAYA'!$A$112</f>
        <v xml:space="preserve">Apéricube Nature 24 cubes </v>
      </c>
      <c r="B174" s="195" t="str">
        <f>'LISTE APPRO-ZAGAYA'!G118</f>
        <v xml:space="preserve">Camembert  </v>
      </c>
      <c r="C174" s="192">
        <f>'LISTE APPRO-ZAGAYA'!I118</f>
        <v>3.1</v>
      </c>
      <c r="D174" s="193">
        <f>'LISTE APPRO-ZAGAYA'!J118</f>
        <v>0</v>
      </c>
    </row>
    <row r="175" spans="1:4" hidden="1">
      <c r="A175" s="194" t="str">
        <f>'LISTE APPRO-ZAGAYA'!$A$112</f>
        <v xml:space="preserve">Apéricube Nature 24 cubes </v>
      </c>
      <c r="B175" s="195" t="str">
        <f>'LISTE APPRO-ZAGAYA'!G119</f>
        <v xml:space="preserve">Brie    </v>
      </c>
      <c r="C175" s="192">
        <f>'LISTE APPRO-ZAGAYA'!I119</f>
        <v>3.3</v>
      </c>
      <c r="D175" s="193">
        <f>'LISTE APPRO-ZAGAYA'!J119</f>
        <v>0</v>
      </c>
    </row>
    <row r="176" spans="1:4" hidden="1">
      <c r="A176" s="194" t="str">
        <f>'LISTE APPRO-ZAGAYA'!$A$112</f>
        <v xml:space="preserve">Apéricube Nature 24 cubes </v>
      </c>
      <c r="B176" s="195" t="str">
        <f>'LISTE APPRO-ZAGAYA'!G124</f>
        <v xml:space="preserve">Emmental Portion          </v>
      </c>
      <c r="C176" s="192">
        <f>'LISTE APPRO-ZAGAYA'!I124</f>
        <v>3.6</v>
      </c>
      <c r="D176" s="193">
        <f>'LISTE APPRO-ZAGAYA'!J124</f>
        <v>0</v>
      </c>
    </row>
    <row r="177" spans="1:4" hidden="1">
      <c r="A177" s="194" t="str">
        <f>'LISTE APPRO-ZAGAYA'!$A$112</f>
        <v xml:space="preserve">Apéricube Nature 24 cubes </v>
      </c>
      <c r="B177" s="195" t="str">
        <f>'LISTE APPRO-ZAGAYA'!G125</f>
        <v>Grated Emmental cheese</v>
      </c>
      <c r="C177" s="192">
        <f>'LISTE APPRO-ZAGAYA'!I125</f>
        <v>2.85</v>
      </c>
      <c r="D177" s="193">
        <f>'LISTE APPRO-ZAGAYA'!J125</f>
        <v>0</v>
      </c>
    </row>
    <row r="178" spans="1:4" hidden="1">
      <c r="A178" s="194" t="str">
        <f>'LISTE APPRO-ZAGAYA'!$A$112</f>
        <v xml:space="preserve">Apéricube Nature 24 cubes </v>
      </c>
      <c r="B178" s="195" t="str">
        <f>'LISTE APPRO-ZAGAYA'!G126</f>
        <v>Grated Grana Panado (Pasta)</v>
      </c>
      <c r="C178" s="192">
        <f>'LISTE APPRO-ZAGAYA'!I126</f>
        <v>1.25</v>
      </c>
      <c r="D178" s="193">
        <f>'LISTE APPRO-ZAGAYA'!J126</f>
        <v>0</v>
      </c>
    </row>
    <row r="179" spans="1:4" hidden="1">
      <c r="A179" s="194" t="str">
        <f>'LISTE APPRO-ZAGAYA'!$A$112</f>
        <v xml:space="preserve">Apéricube Nature 24 cubes </v>
      </c>
      <c r="B179" s="195" t="str">
        <f>'LISTE APPRO-ZAGAYA'!G122</f>
        <v xml:space="preserve">Mozzarella            </v>
      </c>
      <c r="C179" s="192">
        <f>'LISTE APPRO-ZAGAYA'!I122</f>
        <v>3.2</v>
      </c>
      <c r="D179" s="193">
        <f>'LISTE APPRO-ZAGAYA'!J122</f>
        <v>0</v>
      </c>
    </row>
    <row r="180" spans="1:4" hidden="1">
      <c r="A180" s="194" t="str">
        <f>'LISTE APPRO-ZAGAYA'!$A$112</f>
        <v xml:space="preserve">Apéricube Nature 24 cubes </v>
      </c>
      <c r="B180" s="195" t="e">
        <f>'LISTE APPRO-ZAGAYA'!#REF!</f>
        <v>#REF!</v>
      </c>
      <c r="C180" s="192" t="e">
        <f>'LISTE APPRO-ZAGAYA'!#REF!</f>
        <v>#REF!</v>
      </c>
      <c r="D180" s="193" t="e">
        <f>'LISTE APPRO-ZAGAYA'!#REF!</f>
        <v>#REF!</v>
      </c>
    </row>
    <row r="181" spans="1:4" hidden="1">
      <c r="A181" s="194" t="str">
        <f>'LISTE APPRO-ZAGAYA'!$A$112</f>
        <v xml:space="preserve">Apéricube Nature 24 cubes </v>
      </c>
      <c r="B181" s="195" t="str">
        <f>'LISTE APPRO-ZAGAYA'!G123</f>
        <v xml:space="preserve">Comté portion      </v>
      </c>
      <c r="C181" s="192">
        <f>'LISTE APPRO-ZAGAYA'!I123</f>
        <v>6.3</v>
      </c>
      <c r="D181" s="193">
        <f>'LISTE APPRO-ZAGAYA'!J123</f>
        <v>0</v>
      </c>
    </row>
    <row r="182" spans="1:4" hidden="1">
      <c r="A182" s="194" t="str">
        <f>'LISTE APPRO-ZAGAYA'!$A$112</f>
        <v xml:space="preserve">Apéricube Nature 24 cubes </v>
      </c>
      <c r="B182" s="195" t="e">
        <f>'LISTE APPRO-ZAGAYA'!#REF!</f>
        <v>#REF!</v>
      </c>
      <c r="C182" s="192" t="e">
        <f>'LISTE APPRO-ZAGAYA'!#REF!</f>
        <v>#REF!</v>
      </c>
      <c r="D182" s="193" t="e">
        <f>'LISTE APPRO-ZAGAYA'!#REF!</f>
        <v>#REF!</v>
      </c>
    </row>
    <row r="183" spans="1:4" hidden="1">
      <c r="A183" s="194" t="str">
        <f>'LISTE APPRO-ZAGAYA'!$A$112</f>
        <v xml:space="preserve">Apéricube Nature 24 cubes </v>
      </c>
      <c r="B183" s="195" t="e">
        <f>'LISTE APPRO-ZAGAYA'!#REF!</f>
        <v>#REF!</v>
      </c>
      <c r="C183" s="192" t="e">
        <f>'LISTE APPRO-ZAGAYA'!#REF!</f>
        <v>#REF!</v>
      </c>
      <c r="D183" s="193" t="e">
        <f>'LISTE APPRO-ZAGAYA'!#REF!</f>
        <v>#REF!</v>
      </c>
    </row>
    <row r="184" spans="1:4" hidden="1">
      <c r="A184" s="194" t="str">
        <f>'LISTE APPRO-ZAGAYA'!$A$112</f>
        <v xml:space="preserve">Apéricube Nature 24 cubes </v>
      </c>
      <c r="B184" s="195" t="str">
        <f>'LISTE APPRO-ZAGAYA'!G120</f>
        <v xml:space="preserve">Cheese with garlic &amp; herbs </v>
      </c>
      <c r="C184" s="192">
        <f>'LISTE APPRO-ZAGAYA'!I120</f>
        <v>3.1</v>
      </c>
      <c r="D184" s="193">
        <f>'LISTE APPRO-ZAGAYA'!J120</f>
        <v>0</v>
      </c>
    </row>
    <row r="185" spans="1:4" hidden="1">
      <c r="A185" s="194" t="str">
        <f>'LISTE APPRO-ZAGAYA'!$A$112</f>
        <v xml:space="preserve">Apéricube Nature 24 cubes </v>
      </c>
      <c r="B185" s="195" t="str">
        <f>'LISTE APPRO-ZAGAYA'!G115</f>
        <v>Goat cheese</v>
      </c>
      <c r="C185" s="192">
        <f>'LISTE APPRO-ZAGAYA'!I115</f>
        <v>3.8</v>
      </c>
      <c r="D185" s="193">
        <f>'LISTE APPRO-ZAGAYA'!J115</f>
        <v>0</v>
      </c>
    </row>
    <row r="186" spans="1:4" hidden="1">
      <c r="A186" s="194" t="str">
        <f>'LISTE APPRO-ZAGAYA'!$A$112</f>
        <v xml:space="preserve">Apéricube Nature 24 cubes </v>
      </c>
      <c r="B186" s="195" t="e">
        <f>'LISTE APPRO-ZAGAYA'!#REF!</f>
        <v>#REF!</v>
      </c>
      <c r="C186" s="192" t="e">
        <f>'LISTE APPRO-ZAGAYA'!#REF!</f>
        <v>#REF!</v>
      </c>
      <c r="D186" s="193" t="e">
        <f>'LISTE APPRO-ZAGAYA'!#REF!</f>
        <v>#REF!</v>
      </c>
    </row>
    <row r="187" spans="1:4" hidden="1">
      <c r="A187" s="194" t="str">
        <f>'LISTE APPRO-ZAGAYA'!$A$112</f>
        <v xml:space="preserve">Apéricube Nature 24 cubes </v>
      </c>
      <c r="B187" s="195" t="str">
        <f>'LISTE APPRO-ZAGAYA'!G130</f>
        <v xml:space="preserve">Syrtos feta cubes in olive oil  </v>
      </c>
      <c r="C187" s="192">
        <f>'LISTE APPRO-ZAGAYA'!I130</f>
        <v>4.9000000000000004</v>
      </c>
      <c r="D187" s="193">
        <f>'LISTE APPRO-ZAGAYA'!J130</f>
        <v>0</v>
      </c>
    </row>
    <row r="188" spans="1:4" hidden="1">
      <c r="A188" s="194" t="str">
        <f>'LISTE APPRO-ZAGAYA'!$A$112</f>
        <v xml:space="preserve">Apéricube Nature 24 cubes </v>
      </c>
      <c r="B188" s="195" t="e">
        <f>'LISTE APPRO-ZAGAYA'!#REF!</f>
        <v>#REF!</v>
      </c>
      <c r="C188" s="192" t="e">
        <f>'LISTE APPRO-ZAGAYA'!#REF!</f>
        <v>#REF!</v>
      </c>
      <c r="D188" s="193" t="e">
        <f>'LISTE APPRO-ZAGAYA'!#REF!</f>
        <v>#REF!</v>
      </c>
    </row>
    <row r="189" spans="1:4" hidden="1">
      <c r="A189" s="194" t="str">
        <f>'LISTE APPRO-ZAGAYA'!$A$112</f>
        <v xml:space="preserve">Apéricube Nature 24 cubes </v>
      </c>
      <c r="B189" s="195" t="str">
        <f>'LISTE APPRO-ZAGAYA'!G131</f>
        <v xml:space="preserve">Toastinette sandwich Gouda </v>
      </c>
      <c r="C189" s="192">
        <f>'LISTE APPRO-ZAGAYA'!I131</f>
        <v>2.38</v>
      </c>
      <c r="D189" s="193">
        <f>'LISTE APPRO-ZAGAYA'!J131</f>
        <v>0</v>
      </c>
    </row>
    <row r="190" spans="1:4" hidden="1">
      <c r="A190" s="194" t="str">
        <f>'LISTE APPRO-ZAGAYA'!$A$112</f>
        <v xml:space="preserve">Apéricube Nature 24 cubes </v>
      </c>
      <c r="B190" s="195" t="str">
        <f>'LISTE APPRO-ZAGAYA'!A113</f>
        <v xml:space="preserve">Apéricube Campagne 24 cubes </v>
      </c>
      <c r="C190" s="192">
        <f>'LISTE APPRO-ZAGAYA'!C113</f>
        <v>3.15</v>
      </c>
      <c r="D190" s="193">
        <f>'LISTE APPRO-ZAGAYA'!D113</f>
        <v>0</v>
      </c>
    </row>
    <row r="191" spans="1:4" hidden="1">
      <c r="A191" s="194" t="str">
        <f>'LISTE APPRO-ZAGAYA'!$A$112</f>
        <v xml:space="preserve">Apéricube Nature 24 cubes </v>
      </c>
      <c r="B191" s="195" t="str">
        <f>'LISTE APPRO-ZAGAYA'!A114</f>
        <v>Unsalt butter foil pack Bocage</v>
      </c>
      <c r="C191" s="192">
        <f>'LISTE APPRO-ZAGAYA'!C114</f>
        <v>3.2</v>
      </c>
      <c r="D191" s="193">
        <f>'LISTE APPRO-ZAGAYA'!D114</f>
        <v>0</v>
      </c>
    </row>
    <row r="192" spans="1:4" hidden="1">
      <c r="A192" s="194" t="str">
        <f>'LISTE APPRO-ZAGAYA'!$A$150</f>
        <v>Souskay of herring</v>
      </c>
      <c r="B192" s="194" t="str">
        <f>'LISTE APPRO-ZAGAYA'!A155</f>
        <v>SPICES</v>
      </c>
      <c r="C192" s="192">
        <f>'LISTE APPRO-ZAGAYA'!C155</f>
        <v>0</v>
      </c>
      <c r="D192" s="193">
        <f>'LISTE APPRO-ZAGAYA'!D155</f>
        <v>0</v>
      </c>
    </row>
    <row r="193" spans="1:4" hidden="1">
      <c r="A193" s="194" t="str">
        <f>'LISTE APPRO-ZAGAYA'!$A$150</f>
        <v>Souskay of herring</v>
      </c>
      <c r="B193" s="194" t="str">
        <f>'LISTE APPRO-ZAGAYA'!A156</f>
        <v>Garlic Ducros</v>
      </c>
      <c r="C193" s="192">
        <f>'LISTE APPRO-ZAGAYA'!C156</f>
        <v>2.38</v>
      </c>
      <c r="D193" s="193">
        <f>'LISTE APPRO-ZAGAYA'!D156</f>
        <v>0</v>
      </c>
    </row>
    <row r="194" spans="1:4" hidden="1">
      <c r="A194" s="194" t="str">
        <f>'LISTE APPRO-ZAGAYA'!$A$150</f>
        <v>Souskay of herring</v>
      </c>
      <c r="B194" s="194" t="str">
        <f>'LISTE APPRO-ZAGAYA'!A157</f>
        <v>Basil Ducros</v>
      </c>
      <c r="C194" s="192">
        <f>'LISTE APPRO-ZAGAYA'!C157</f>
        <v>2.23</v>
      </c>
      <c r="D194" s="193">
        <f>'LISTE APPRO-ZAGAYA'!D157</f>
        <v>0</v>
      </c>
    </row>
    <row r="195" spans="1:4" hidden="1">
      <c r="A195" s="194" t="str">
        <f>'LISTE APPRO-ZAGAYA'!$A$150</f>
        <v>Souskay of herring</v>
      </c>
      <c r="B195" s="194" t="str">
        <f>'LISTE APPRO-ZAGAYA'!A158</f>
        <v>Flavor Kub Or</v>
      </c>
      <c r="C195" s="192">
        <f>'LISTE APPRO-ZAGAYA'!C158</f>
        <v>2.35</v>
      </c>
      <c r="D195" s="193">
        <f>'LISTE APPRO-ZAGAYA'!D158</f>
        <v>0</v>
      </c>
    </row>
    <row r="196" spans="1:4" hidden="1">
      <c r="A196" s="194" t="str">
        <f>'LISTE APPRO-ZAGAYA'!$A$150</f>
        <v>Souskay of herring</v>
      </c>
      <c r="B196" s="194" t="str">
        <f>'LISTE APPRO-ZAGAYA'!A159</f>
        <v>Mixed herbs Ducros</v>
      </c>
      <c r="C196" s="192">
        <f>'LISTE APPRO-ZAGAYA'!C159</f>
        <v>2.17</v>
      </c>
      <c r="D196" s="193">
        <f>'LISTE APPRO-ZAGAYA'!D159</f>
        <v>0</v>
      </c>
    </row>
    <row r="197" spans="1:4" hidden="1">
      <c r="A197" s="194" t="str">
        <f>'LISTE APPRO-ZAGAYA'!$A$150</f>
        <v>Souskay of herring</v>
      </c>
      <c r="B197" s="194" t="str">
        <f>'LISTE APPRO-ZAGAYA'!A160</f>
        <v>Cinnamon Ducros</v>
      </c>
      <c r="C197" s="192">
        <f>'LISTE APPRO-ZAGAYA'!C160</f>
        <v>2.2799999999999998</v>
      </c>
      <c r="D197" s="193">
        <f>'LISTE APPRO-ZAGAYA'!D160</f>
        <v>0</v>
      </c>
    </row>
    <row r="198" spans="1:4" hidden="1">
      <c r="A198" s="194" t="str">
        <f>'LISTE APPRO-ZAGAYA'!$A$150</f>
        <v>Souskay of herring</v>
      </c>
      <c r="B198" s="194" t="str">
        <f>'LISTE APPRO-ZAGAYA'!G167</f>
        <v xml:space="preserve">Harissa </v>
      </c>
      <c r="C198" s="192">
        <f>'LISTE APPRO-ZAGAYA'!I167</f>
        <v>1.1000000000000001</v>
      </c>
      <c r="D198" s="193">
        <f>'LISTE APPRO-ZAGAYA'!J167</f>
        <v>0</v>
      </c>
    </row>
    <row r="199" spans="1:4" hidden="1">
      <c r="A199" s="194" t="str">
        <f>'LISTE APPRO-ZAGAYA'!$A$150</f>
        <v>Souskay of herring</v>
      </c>
      <c r="B199" s="194" t="str">
        <f>'LISTE APPRO-ZAGAYA'!A162</f>
        <v>Cloves</v>
      </c>
      <c r="C199" s="192">
        <f>'LISTE APPRO-ZAGAYA'!C162</f>
        <v>2.91</v>
      </c>
      <c r="D199" s="193">
        <f>'LISTE APPRO-ZAGAYA'!D162</f>
        <v>0</v>
      </c>
    </row>
    <row r="200" spans="1:4" hidden="1">
      <c r="A200" s="194" t="str">
        <f>'LISTE APPRO-ZAGAYA'!$A$150</f>
        <v>Souskay of herring</v>
      </c>
      <c r="B200" s="194" t="str">
        <f>'LISTE APPRO-ZAGAYA'!A167</f>
        <v>Ginger powder Ducros</v>
      </c>
      <c r="C200" s="192">
        <f>'LISTE APPRO-ZAGAYA'!C167</f>
        <v>2.58</v>
      </c>
      <c r="D200" s="193">
        <f>'LISTE APPRO-ZAGAYA'!D167</f>
        <v>0</v>
      </c>
    </row>
    <row r="201" spans="1:4" hidden="1">
      <c r="A201" s="194" t="str">
        <f>'LISTE APPRO-ZAGAYA'!$A$150</f>
        <v>Souskay of herring</v>
      </c>
      <c r="B201" s="194" t="str">
        <f>'LISTE APPRO-ZAGAYA'!A168</f>
        <v xml:space="preserve">Herbs from Provence  Ducros </v>
      </c>
      <c r="C201" s="192">
        <f>'LISTE APPRO-ZAGAYA'!C168</f>
        <v>2.2400000000000002</v>
      </c>
      <c r="D201" s="193">
        <f>'LISTE APPRO-ZAGAYA'!D168</f>
        <v>0</v>
      </c>
    </row>
    <row r="202" spans="1:4" hidden="1">
      <c r="A202" s="194" t="str">
        <f>'LISTE APPRO-ZAGAYA'!$A$150</f>
        <v>Souskay of herring</v>
      </c>
      <c r="B202" s="194" t="str">
        <f>'LISTE APPRO-ZAGAYA'!A169</f>
        <v>Mixed indian spices Ducros</v>
      </c>
      <c r="C202" s="192">
        <f>'LISTE APPRO-ZAGAYA'!C169</f>
        <v>2.58</v>
      </c>
      <c r="D202" s="193">
        <f>'LISTE APPRO-ZAGAYA'!D169</f>
        <v>0</v>
      </c>
    </row>
    <row r="203" spans="1:4" hidden="1">
      <c r="A203" s="194" t="str">
        <f>'LISTE APPRO-ZAGAYA'!$A$150</f>
        <v>Souskay of herring</v>
      </c>
      <c r="B203" s="194" t="str">
        <f>'LISTE APPRO-ZAGAYA'!A170</f>
        <v>Nutmeg Ducros</v>
      </c>
      <c r="C203" s="192">
        <f>'LISTE APPRO-ZAGAYA'!C170</f>
        <v>3.67</v>
      </c>
      <c r="D203" s="193">
        <f>'LISTE APPRO-ZAGAYA'!D170</f>
        <v>0</v>
      </c>
    </row>
    <row r="204" spans="1:4" hidden="1">
      <c r="A204" s="194" t="str">
        <f>'LISTE APPRO-ZAGAYA'!$A$150</f>
        <v>Souskay of herring</v>
      </c>
      <c r="B204" s="194" t="str">
        <f>'LISTE APPRO-ZAGAYA'!G155</f>
        <v>SPICES</v>
      </c>
      <c r="C204" s="192">
        <f>'LISTE APPRO-ZAGAYA'!I155</f>
        <v>0</v>
      </c>
      <c r="D204" s="193">
        <f>'LISTE APPRO-ZAGAYA'!J155</f>
        <v>0</v>
      </c>
    </row>
    <row r="205" spans="1:4" hidden="1">
      <c r="A205" s="194" t="str">
        <f>'LISTE APPRO-ZAGAYA'!$A$150</f>
        <v>Souskay of herring</v>
      </c>
      <c r="B205" s="194" t="e">
        <f>'LISTE APPRO-ZAGAYA'!#REF!</f>
        <v>#REF!</v>
      </c>
      <c r="C205" s="192">
        <f>'LISTE APPRO-ZAGAYA'!I157</f>
        <v>1.75</v>
      </c>
      <c r="D205" s="193">
        <f>'LISTE APPRO-ZAGAYA'!J159</f>
        <v>0</v>
      </c>
    </row>
    <row r="206" spans="1:4" hidden="1">
      <c r="A206" s="194" t="str">
        <f>'LISTE APPRO-ZAGAYA'!$A$150</f>
        <v>Souskay of herring</v>
      </c>
      <c r="B206" s="195" t="str">
        <f>'LISTE APPRO-ZAGAYA'!G159</f>
        <v>Four spices Ducros</v>
      </c>
      <c r="C206" s="192">
        <f>'LISTE APPRO-ZAGAYA'!I159</f>
        <v>2.56</v>
      </c>
      <c r="D206" s="193">
        <f>'LISTE APPRO-ZAGAYA'!J157</f>
        <v>0</v>
      </c>
    </row>
    <row r="207" spans="1:4" hidden="1">
      <c r="A207" s="194" t="str">
        <f>'LISTE APPRO-ZAGAYA'!$A$150</f>
        <v>Souskay of herring</v>
      </c>
      <c r="B207" s="195" t="str">
        <f>'LISTE APPRO-ZAGAYA'!G164</f>
        <v xml:space="preserve">Saffron  Ducros               </v>
      </c>
      <c r="C207" s="192">
        <f>'LISTE APPRO-ZAGAYA'!I164</f>
        <v>4.46</v>
      </c>
      <c r="D207" s="193">
        <f>'LISTE APPRO-ZAGAYA'!J164</f>
        <v>0</v>
      </c>
    </row>
    <row r="208" spans="1:4" hidden="1">
      <c r="A208" s="194" t="str">
        <f>'LISTE APPRO-ZAGAYA'!$A$150</f>
        <v>Souskay of herring</v>
      </c>
      <c r="B208" s="195" t="e">
        <f>'LISTE APPRO-ZAGAYA'!#REF!</f>
        <v>#REF!</v>
      </c>
      <c r="C208" s="192" t="e">
        <f>'LISTE APPRO-ZAGAYA'!#REF!</f>
        <v>#REF!</v>
      </c>
      <c r="D208" s="193" t="e">
        <f>'LISTE APPRO-ZAGAYA'!#REF!</f>
        <v>#REF!</v>
      </c>
    </row>
    <row r="209" spans="1:4" hidden="1">
      <c r="A209" s="194" t="str">
        <f>'LISTE APPRO-ZAGAYA'!$A$150</f>
        <v>Souskay of herring</v>
      </c>
      <c r="B209" s="195" t="str">
        <f>'LISTE APPRO-ZAGAYA'!G165</f>
        <v>Aroma Maggi</v>
      </c>
      <c r="C209" s="192">
        <f>'LISTE APPRO-ZAGAYA'!I165</f>
        <v>3.95</v>
      </c>
      <c r="D209" s="193">
        <f>'LISTE APPRO-ZAGAYA'!J165</f>
        <v>0</v>
      </c>
    </row>
    <row r="210" spans="1:4" hidden="1">
      <c r="A210" s="194" t="str">
        <f>'LISTE APPRO-ZAGAYA'!$A$150</f>
        <v>Souskay of herring</v>
      </c>
      <c r="B210" s="195" t="str">
        <f>'LISTE APPRO-ZAGAYA'!G166</f>
        <v>Gelatin 9 sheets Vahiné</v>
      </c>
      <c r="C210" s="192">
        <f>'LISTE APPRO-ZAGAYA'!I166</f>
        <v>2.16</v>
      </c>
      <c r="D210" s="193">
        <f>'LISTE APPRO-ZAGAYA'!J166</f>
        <v>0</v>
      </c>
    </row>
    <row r="211" spans="1:4" hidden="1">
      <c r="A211" s="194" t="str">
        <f>'LISTE APPRO-ZAGAYA'!$A$150</f>
        <v>Souskay of herring</v>
      </c>
      <c r="B211" s="195" t="e">
        <f>'LISTE APPRO-ZAGAYA'!#REF!</f>
        <v>#REF!</v>
      </c>
      <c r="C211" s="192" t="e">
        <f>'LISTE APPRO-ZAGAYA'!#REF!</f>
        <v>#REF!</v>
      </c>
      <c r="D211" s="193" t="e">
        <f>'LISTE APPRO-ZAGAYA'!#REF!</f>
        <v>#REF!</v>
      </c>
    </row>
    <row r="212" spans="1:4" hidden="1">
      <c r="A212" s="194" t="str">
        <f>'LISTE APPRO-ZAGAYA'!$A$150</f>
        <v>Souskay of herring</v>
      </c>
      <c r="B212" s="195" t="str">
        <f>'LISTE APPRO-ZAGAYA'!G160</f>
        <v>Gray pepper Ducros</v>
      </c>
      <c r="C212" s="192">
        <f>'LISTE APPRO-ZAGAYA'!I160</f>
        <v>1.35</v>
      </c>
      <c r="D212" s="193">
        <f>'LISTE APPRO-ZAGAYA'!J160</f>
        <v>0</v>
      </c>
    </row>
    <row r="213" spans="1:4" hidden="1">
      <c r="A213" s="194" t="str">
        <f>'LISTE APPRO-ZAGAYA'!$A$150</f>
        <v>Souskay of herring</v>
      </c>
      <c r="B213" s="195" t="str">
        <f>'LISTE APPRO-ZAGAYA'!G161</f>
        <v>Pepper 5 berries Ducros</v>
      </c>
      <c r="C213" s="192">
        <f>'LISTE APPRO-ZAGAYA'!I161</f>
        <v>3.67</v>
      </c>
      <c r="D213" s="193">
        <f>'LISTE APPRO-ZAGAYA'!J161</f>
        <v>0</v>
      </c>
    </row>
    <row r="214" spans="1:4" hidden="1">
      <c r="A214" s="194" t="str">
        <f>'LISTE APPRO-ZAGAYA'!$A$150</f>
        <v>Souskay of herring</v>
      </c>
      <c r="B214" s="195" t="str">
        <f>'LISTE APPRO-ZAGAYA'!G163</f>
        <v>Black pepper mill</v>
      </c>
      <c r="C214" s="192">
        <f>'LISTE APPRO-ZAGAYA'!I163</f>
        <v>3.37</v>
      </c>
      <c r="D214" s="193">
        <f>'LISTE APPRO-ZAGAYA'!J163</f>
        <v>0</v>
      </c>
    </row>
    <row r="215" spans="1:4" hidden="1">
      <c r="A215" s="194" t="str">
        <f>'LISTE APPRO-ZAGAYA'!$A$150</f>
        <v>Souskay of herring</v>
      </c>
      <c r="B215" s="195" t="str">
        <f>'LISTE APPRO-ZAGAYA'!G168</f>
        <v>Local hot pepper confit Socariz</v>
      </c>
      <c r="C215" s="192">
        <f>'LISTE APPRO-ZAGAYA'!I168</f>
        <v>4.3</v>
      </c>
      <c r="D215" s="193">
        <f>'LISTE APPRO-ZAGAYA'!J168</f>
        <v>0</v>
      </c>
    </row>
    <row r="216" spans="1:4" hidden="1">
      <c r="A216" s="194" t="str">
        <f>'LISTE APPRO-ZAGAYA'!$A$150</f>
        <v>Souskay of herring</v>
      </c>
      <c r="B216" s="195" t="e">
        <f>'LISTE APPRO-ZAGAYA'!#REF!</f>
        <v>#REF!</v>
      </c>
      <c r="C216" s="192" t="e">
        <f>'LISTE APPRO-ZAGAYA'!#REF!</f>
        <v>#REF!</v>
      </c>
      <c r="D216" s="193" t="e">
        <f>'LISTE APPRO-ZAGAYA'!#REF!</f>
        <v>#REF!</v>
      </c>
    </row>
    <row r="217" spans="1:4" hidden="1">
      <c r="A217" s="194" t="str">
        <f>'LISTE APPRO-ZAGAYA'!$A$150</f>
        <v>Souskay of herring</v>
      </c>
      <c r="B217" s="195" t="str">
        <f>'LISTE APPRO-ZAGAYA'!G170</f>
        <v>Table salt from Guerande</v>
      </c>
      <c r="C217" s="192">
        <f>'LISTE APPRO-ZAGAYA'!I170</f>
        <v>2.54</v>
      </c>
      <c r="D217" s="193">
        <f>'LISTE APPRO-ZAGAYA'!J170</f>
        <v>0</v>
      </c>
    </row>
    <row r="218" spans="1:4" hidden="1">
      <c r="A218" s="194" t="str">
        <f>'LISTE APPRO-ZAGAYA'!$A$150</f>
        <v>Souskay of herring</v>
      </c>
      <c r="B218" s="195" t="str">
        <f>'LISTE APPRO-ZAGAYA'!G171</f>
        <v xml:space="preserve">Cooking salt </v>
      </c>
      <c r="C218" s="192">
        <f>'LISTE APPRO-ZAGAYA'!I171</f>
        <v>0.8</v>
      </c>
      <c r="D218" s="193">
        <f>'LISTE APPRO-ZAGAYA'!J171</f>
        <v>0</v>
      </c>
    </row>
    <row r="219" spans="1:4" hidden="1">
      <c r="A219" s="194" t="e">
        <f>'LISTE APPRO-ZAGAYA'!#REF!</f>
        <v>#REF!</v>
      </c>
      <c r="B219" s="194" t="str">
        <f>'LISTE APPRO-ZAGAYA'!A175</f>
        <v>SAUCES</v>
      </c>
      <c r="C219" s="192">
        <f>'LISTE APPRO-ZAGAYA'!C175</f>
        <v>0</v>
      </c>
      <c r="D219" s="193">
        <f>'LISTE APPRO-ZAGAYA'!D175</f>
        <v>0</v>
      </c>
    </row>
    <row r="220" spans="1:4" hidden="1">
      <c r="A220" s="194" t="e">
        <f>'LISTE APPRO-ZAGAYA'!#REF!</f>
        <v>#REF!</v>
      </c>
      <c r="B220" s="194" t="e">
        <f>'LISTE APPRO-ZAGAYA'!#REF!</f>
        <v>#REF!</v>
      </c>
      <c r="C220" s="192" t="e">
        <f>'LISTE APPRO-ZAGAYA'!#REF!</f>
        <v>#REF!</v>
      </c>
      <c r="D220" s="193" t="e">
        <f>'LISTE APPRO-ZAGAYA'!#REF!</f>
        <v>#REF!</v>
      </c>
    </row>
    <row r="221" spans="1:4" hidden="1">
      <c r="A221" s="194" t="e">
        <f>'LISTE APPRO-ZAGAYA'!#REF!</f>
        <v>#REF!</v>
      </c>
      <c r="B221" s="194" t="str">
        <f>'LISTE APPRO-ZAGAYA'!A180</f>
        <v>Mayonnaise B F</v>
      </c>
      <c r="C221" s="192">
        <f>'LISTE APPRO-ZAGAYA'!C180</f>
        <v>2.85</v>
      </c>
      <c r="D221" s="193">
        <f>'LISTE APPRO-ZAGAYA'!D180</f>
        <v>0</v>
      </c>
    </row>
    <row r="222" spans="1:4" hidden="1">
      <c r="A222" s="194" t="e">
        <f>'LISTE APPRO-ZAGAYA'!#REF!</f>
        <v>#REF!</v>
      </c>
      <c r="B222" s="194" t="str">
        <f>'LISTE APPRO-ZAGAYA'!A181</f>
        <v xml:space="preserve">Ketchup        </v>
      </c>
      <c r="C222" s="192">
        <f>'LISTE APPRO-ZAGAYA'!C181</f>
        <v>2.5</v>
      </c>
      <c r="D222" s="193">
        <f>'LISTE APPRO-ZAGAYA'!D181</f>
        <v>0</v>
      </c>
    </row>
    <row r="223" spans="1:4" hidden="1">
      <c r="A223" s="194" t="e">
        <f>'LISTE APPRO-ZAGAYA'!#REF!</f>
        <v>#REF!</v>
      </c>
      <c r="B223" s="194" t="str">
        <f>'LISTE APPRO-ZAGAYA'!A182</f>
        <v>Bolognese sauce  Barilla</v>
      </c>
      <c r="C223" s="192">
        <f>'LISTE APPRO-ZAGAYA'!C182</f>
        <v>4.72</v>
      </c>
      <c r="D223" s="193">
        <f>'LISTE APPRO-ZAGAYA'!D182</f>
        <v>0</v>
      </c>
    </row>
    <row r="224" spans="1:4" hidden="1">
      <c r="A224" s="194" t="e">
        <f>'LISTE APPRO-ZAGAYA'!#REF!</f>
        <v>#REF!</v>
      </c>
      <c r="B224" s="194" t="str">
        <f>'LISTE APPRO-ZAGAYA'!A183</f>
        <v xml:space="preserve">Basil sauce Barilla  </v>
      </c>
      <c r="C224" s="192">
        <f>'LISTE APPRO-ZAGAYA'!C183</f>
        <v>3.54</v>
      </c>
      <c r="D224" s="193">
        <f>'LISTE APPRO-ZAGAYA'!D183</f>
        <v>0</v>
      </c>
    </row>
    <row r="225" spans="1:4" hidden="1">
      <c r="A225" s="194" t="e">
        <f>'LISTE APPRO-ZAGAYA'!#REF!</f>
        <v>#REF!</v>
      </c>
      <c r="B225" s="194" t="str">
        <f>'LISTE APPRO-ZAGAYA'!A184</f>
        <v>Napolitaine sauce Barilla</v>
      </c>
      <c r="C225" s="192">
        <f>'LISTE APPRO-ZAGAYA'!C184</f>
        <v>3.54</v>
      </c>
      <c r="D225" s="193">
        <f>'LISTE APPRO-ZAGAYA'!D184</f>
        <v>0</v>
      </c>
    </row>
    <row r="226" spans="1:4" hidden="1">
      <c r="A226" s="194" t="e">
        <f>'LISTE APPRO-ZAGAYA'!#REF!</f>
        <v>#REF!</v>
      </c>
      <c r="B226" s="194" t="str">
        <f>'LISTE APPRO-ZAGAYA'!A185</f>
        <v>Carribean sauce</v>
      </c>
      <c r="C226" s="192">
        <f>'LISTE APPRO-ZAGAYA'!C185</f>
        <v>3.88</v>
      </c>
      <c r="D226" s="193">
        <f>'LISTE APPRO-ZAGAYA'!D185</f>
        <v>0</v>
      </c>
    </row>
    <row r="227" spans="1:4" hidden="1">
      <c r="A227" s="194" t="e">
        <f>'LISTE APPRO-ZAGAYA'!#REF!</f>
        <v>#REF!</v>
      </c>
      <c r="B227" s="194" t="str">
        <f>'LISTE APPRO-ZAGAYA'!A186</f>
        <v xml:space="preserve">Créole hot sauce </v>
      </c>
      <c r="C227" s="192">
        <f>'LISTE APPRO-ZAGAYA'!C186</f>
        <v>2.68</v>
      </c>
      <c r="D227" s="193">
        <f>'LISTE APPRO-ZAGAYA'!D186</f>
        <v>0</v>
      </c>
    </row>
    <row r="228" spans="1:4" hidden="1">
      <c r="A228" s="194" t="e">
        <f>'LISTE APPRO-ZAGAYA'!#REF!</f>
        <v>#REF!</v>
      </c>
      <c r="B228" s="194" t="str">
        <f>'LISTE APPRO-ZAGAYA'!A187</f>
        <v xml:space="preserve">Spicy hot pepper  </v>
      </c>
      <c r="C228" s="192">
        <f>'LISTE APPRO-ZAGAYA'!C187</f>
        <v>2.7</v>
      </c>
      <c r="D228" s="193">
        <f>'LISTE APPRO-ZAGAYA'!D187</f>
        <v>0</v>
      </c>
    </row>
    <row r="229" spans="1:4" hidden="1">
      <c r="A229" s="194" t="e">
        <f>'LISTE APPRO-ZAGAYA'!#REF!</f>
        <v>#REF!</v>
      </c>
      <c r="B229" s="194" t="str">
        <f>'LISTE APPRO-ZAGAYA'!A189</f>
        <v>Soya sauce</v>
      </c>
      <c r="C229" s="192">
        <f>'LISTE APPRO-ZAGAYA'!C189</f>
        <v>2.65</v>
      </c>
      <c r="D229" s="193">
        <f>'LISTE APPRO-ZAGAYA'!D189</f>
        <v>0</v>
      </c>
    </row>
    <row r="230" spans="1:4" hidden="1">
      <c r="A230" s="194" t="e">
        <f>'LISTE APPRO-ZAGAYA'!#REF!</f>
        <v>#REF!</v>
      </c>
      <c r="B230" s="194" t="e">
        <f>'LISTE APPRO-ZAGAYA'!#REF!</f>
        <v>#REF!</v>
      </c>
      <c r="C230" s="192" t="e">
        <f>'LISTE APPRO-ZAGAYA'!#REF!</f>
        <v>#REF!</v>
      </c>
      <c r="D230" s="193" t="e">
        <f>'LISTE APPRO-ZAGAYA'!#REF!</f>
        <v>#REF!</v>
      </c>
    </row>
    <row r="231" spans="1:4" hidden="1">
      <c r="A231" s="194" t="e">
        <f>'LISTE APPRO-ZAGAYA'!#REF!</f>
        <v>#REF!</v>
      </c>
      <c r="B231" s="194" t="e">
        <f>'LISTE APPRO-ZAGAYA'!#REF!</f>
        <v>#REF!</v>
      </c>
      <c r="C231" s="192" t="e">
        <f>'LISTE APPRO-ZAGAYA'!#REF!</f>
        <v>#REF!</v>
      </c>
      <c r="D231" s="193" t="e">
        <f>'LISTE APPRO-ZAGAYA'!#REF!</f>
        <v>#REF!</v>
      </c>
    </row>
    <row r="232" spans="1:4" hidden="1">
      <c r="A232" s="194" t="e">
        <f>'LISTE APPRO-ZAGAYA'!#REF!</f>
        <v>#REF!</v>
      </c>
      <c r="B232" s="195" t="str">
        <f>'LISTE APPRO-ZAGAYA'!G175</f>
        <v>SAUCES</v>
      </c>
      <c r="C232" s="192">
        <f>'LISTE APPRO-ZAGAYA'!I175</f>
        <v>0</v>
      </c>
      <c r="D232" s="193">
        <f>'LISTE APPRO-ZAGAYA'!J175</f>
        <v>0</v>
      </c>
    </row>
    <row r="233" spans="1:4" hidden="1">
      <c r="A233" s="194" t="e">
        <f>'LISTE APPRO-ZAGAYA'!#REF!</f>
        <v>#REF!</v>
      </c>
      <c r="B233" s="195" t="e">
        <f>'LISTE APPRO-ZAGAYA'!#REF!</f>
        <v>#REF!</v>
      </c>
      <c r="C233" s="192" t="e">
        <f>'LISTE APPRO-ZAGAYA'!#REF!</f>
        <v>#REF!</v>
      </c>
      <c r="D233" s="193" t="e">
        <f>'LISTE APPRO-ZAGAYA'!#REF!</f>
        <v>#REF!</v>
      </c>
    </row>
    <row r="234" spans="1:4" hidden="1">
      <c r="A234" s="194" t="e">
        <f>'LISTE APPRO-ZAGAYA'!#REF!</f>
        <v>#REF!</v>
      </c>
      <c r="B234" s="195" t="str">
        <f>'LISTE APPRO-ZAGAYA'!G176</f>
        <v>Olive oil "Puget"</v>
      </c>
      <c r="C234" s="192">
        <f>'LISTE APPRO-ZAGAYA'!I176</f>
        <v>8.31</v>
      </c>
      <c r="D234" s="193">
        <f>'LISTE APPRO-ZAGAYA'!J176</f>
        <v>0</v>
      </c>
    </row>
    <row r="235" spans="1:4" hidden="1">
      <c r="A235" s="194" t="e">
        <f>'LISTE APPRO-ZAGAYA'!#REF!</f>
        <v>#REF!</v>
      </c>
      <c r="B235" s="195" t="str">
        <f>'LISTE APPRO-ZAGAYA'!G177</f>
        <v xml:space="preserve">Olive oil </v>
      </c>
      <c r="C235" s="192">
        <f>'LISTE APPRO-ZAGAYA'!I177</f>
        <v>10.5</v>
      </c>
      <c r="D235" s="193">
        <f>'LISTE APPRO-ZAGAYA'!J177</f>
        <v>0</v>
      </c>
    </row>
    <row r="236" spans="1:4" hidden="1">
      <c r="A236" s="194" t="e">
        <f>'LISTE APPRO-ZAGAYA'!#REF!</f>
        <v>#REF!</v>
      </c>
      <c r="B236" s="195" t="str">
        <f>'LISTE APPRO-ZAGAYA'!G179</f>
        <v>White vinegar</v>
      </c>
      <c r="C236" s="192">
        <f>'LISTE APPRO-ZAGAYA'!I179</f>
        <v>1.2</v>
      </c>
      <c r="D236" s="193">
        <f>'LISTE APPRO-ZAGAYA'!J179</f>
        <v>0</v>
      </c>
    </row>
    <row r="237" spans="1:4" hidden="1">
      <c r="A237" s="194" t="e">
        <f>'LISTE APPRO-ZAGAYA'!#REF!</f>
        <v>#REF!</v>
      </c>
      <c r="B237" s="195" t="str">
        <f>'LISTE APPRO-ZAGAYA'!G184</f>
        <v xml:space="preserve">Balsamic vinegar </v>
      </c>
      <c r="C237" s="192">
        <f>'LISTE APPRO-ZAGAYA'!I184</f>
        <v>5.0999999999999996</v>
      </c>
      <c r="D237" s="193">
        <f>'LISTE APPRO-ZAGAYA'!J184</f>
        <v>0</v>
      </c>
    </row>
    <row r="238" spans="1:4" hidden="1">
      <c r="A238" s="194" t="e">
        <f>'LISTE APPRO-ZAGAYA'!#REF!</f>
        <v>#REF!</v>
      </c>
      <c r="B238" s="195" t="str">
        <f>'LISTE APPRO-ZAGAYA'!G182</f>
        <v>Aromatic shallot vinegar</v>
      </c>
      <c r="C238" s="192">
        <f>'LISTE APPRO-ZAGAYA'!I182</f>
        <v>2.5</v>
      </c>
      <c r="D238" s="193">
        <f>'LISTE APPRO-ZAGAYA'!J182</f>
        <v>0</v>
      </c>
    </row>
    <row r="239" spans="1:4" hidden="1">
      <c r="A239" s="194" t="e">
        <f>'LISTE APPRO-ZAGAYA'!#REF!</f>
        <v>#REF!</v>
      </c>
      <c r="B239" s="195" t="e">
        <f>'LISTE APPRO-ZAGAYA'!#REF!</f>
        <v>#REF!</v>
      </c>
      <c r="C239" s="192" t="e">
        <f>'LISTE APPRO-ZAGAYA'!#REF!</f>
        <v>#REF!</v>
      </c>
      <c r="D239" s="193" t="e">
        <f>'LISTE APPRO-ZAGAYA'!#REF!</f>
        <v>#REF!</v>
      </c>
    </row>
    <row r="240" spans="1:4" hidden="1">
      <c r="A240" s="194" t="e">
        <f>'LISTE APPRO-ZAGAYA'!#REF!</f>
        <v>#REF!</v>
      </c>
      <c r="B240" s="195" t="str">
        <f>'LISTE APPRO-ZAGAYA'!G188</f>
        <v>Cider vinegar fron Normandie</v>
      </c>
      <c r="C240" s="192">
        <f>'LISTE APPRO-ZAGAYA'!I188</f>
        <v>2.2000000000000002</v>
      </c>
      <c r="D240" s="193">
        <f>'LISTE APPRO-ZAGAYA'!J188</f>
        <v>0</v>
      </c>
    </row>
    <row r="241" spans="1:4" hidden="1">
      <c r="A241" s="194" t="e">
        <f>'LISTE APPRO-ZAGAYA'!#REF!</f>
        <v>#REF!</v>
      </c>
      <c r="B241" s="195" t="str">
        <f>'LISTE APPRO-ZAGAYA'!G190</f>
        <v>Vinaigrette with herbs</v>
      </c>
      <c r="C241" s="192">
        <f>'LISTE APPRO-ZAGAYA'!I190</f>
        <v>1.85</v>
      </c>
      <c r="D241" s="193">
        <f>'LISTE APPRO-ZAGAYA'!J190</f>
        <v>0</v>
      </c>
    </row>
    <row r="242" spans="1:4" hidden="1">
      <c r="A242" s="194" t="e">
        <f>'LISTE APPRO-ZAGAYA'!#REF!</f>
        <v>#REF!</v>
      </c>
      <c r="B242" s="195">
        <f>'LISTE APPRO-ZAGAYA'!O188</f>
        <v>0</v>
      </c>
      <c r="C242" s="192">
        <f>'LISTE APPRO-ZAGAYA'!Q188</f>
        <v>0</v>
      </c>
      <c r="D242" s="193">
        <f>'LISTE APPRO-ZAGAYA'!R188</f>
        <v>0</v>
      </c>
    </row>
    <row r="243" spans="1:4" hidden="1">
      <c r="A243" s="194" t="e">
        <f>'LISTE APPRO-ZAGAYA'!#REF!</f>
        <v>#REF!</v>
      </c>
      <c r="B243" s="195" t="e">
        <f>'LISTE APPRO-ZAGAYA'!#REF!</f>
        <v>#REF!</v>
      </c>
      <c r="C243" s="192" t="e">
        <f>'LISTE APPRO-ZAGAYA'!#REF!</f>
        <v>#REF!</v>
      </c>
      <c r="D243" s="193" t="e">
        <f>'LISTE APPRO-ZAGAYA'!#REF!</f>
        <v>#REF!</v>
      </c>
    </row>
    <row r="244" spans="1:4" hidden="1">
      <c r="A244" s="194" t="e">
        <f>'LISTE APPRO-ZAGAYA'!#REF!</f>
        <v>#REF!</v>
      </c>
      <c r="B244" s="194" t="str">
        <f>'LISTE APPRO-ZAGAYA'!A197</f>
        <v>GROCERY</v>
      </c>
      <c r="C244" s="192">
        <f>'LISTE APPRO-ZAGAYA'!C197</f>
        <v>0</v>
      </c>
      <c r="D244" s="193">
        <f>'LISTE APPRO-ZAGAYA'!D197</f>
        <v>0</v>
      </c>
    </row>
    <row r="245" spans="1:4" hidden="1">
      <c r="A245" s="194" t="e">
        <f>'LISTE APPRO-ZAGAYA'!#REF!</f>
        <v>#REF!</v>
      </c>
      <c r="B245" s="194" t="e">
        <f>'LISTE APPRO-ZAGAYA'!#REF!</f>
        <v>#REF!</v>
      </c>
      <c r="C245" s="192" t="e">
        <f>'LISTE APPRO-ZAGAYA'!#REF!</f>
        <v>#REF!</v>
      </c>
      <c r="D245" s="193" t="e">
        <f>'LISTE APPRO-ZAGAYA'!#REF!</f>
        <v>#REF!</v>
      </c>
    </row>
    <row r="246" spans="1:4" hidden="1">
      <c r="A246" s="194" t="e">
        <f>'LISTE APPRO-ZAGAYA'!#REF!</f>
        <v>#REF!</v>
      </c>
      <c r="B246" s="194" t="str">
        <f>'LISTE APPRO-ZAGAYA'!A198</f>
        <v>Mashed potatoes "Mousline"</v>
      </c>
      <c r="C246" s="192">
        <f>'LISTE APPRO-ZAGAYA'!C198</f>
        <v>4.6500000000000004</v>
      </c>
      <c r="D246" s="193">
        <f>'LISTE APPRO-ZAGAYA'!D198</f>
        <v>0</v>
      </c>
    </row>
    <row r="247" spans="1:4" hidden="1">
      <c r="A247" s="194" t="e">
        <f>'LISTE APPRO-ZAGAYA'!#REF!</f>
        <v>#REF!</v>
      </c>
      <c r="B247" s="194" t="str">
        <f>'LISTE APPRO-ZAGAYA'!A199</f>
        <v xml:space="preserve">Basmati rice </v>
      </c>
      <c r="C247" s="192">
        <f>'LISTE APPRO-ZAGAYA'!C199</f>
        <v>4.6900000000000004</v>
      </c>
      <c r="D247" s="193">
        <f>'LISTE APPRO-ZAGAYA'!D199</f>
        <v>0</v>
      </c>
    </row>
    <row r="248" spans="1:4" hidden="1">
      <c r="A248" s="194" t="e">
        <f>'LISTE APPRO-ZAGAYA'!#REF!</f>
        <v>#REF!</v>
      </c>
      <c r="B248" s="194" t="str">
        <f>'LISTE APPRO-ZAGAYA'!A200</f>
        <v xml:space="preserve">White rice </v>
      </c>
      <c r="C248" s="192">
        <f>'LISTE APPRO-ZAGAYA'!C200</f>
        <v>2.35</v>
      </c>
      <c r="D248" s="193">
        <f>'LISTE APPRO-ZAGAYA'!D200</f>
        <v>0</v>
      </c>
    </row>
    <row r="249" spans="1:4" hidden="1">
      <c r="A249" s="194" t="e">
        <f>'LISTE APPRO-ZAGAYA'!#REF!</f>
        <v>#REF!</v>
      </c>
      <c r="B249" s="194" t="e">
        <f>'LISTE APPRO-ZAGAYA'!#REF!</f>
        <v>#REF!</v>
      </c>
      <c r="C249" s="192" t="e">
        <f>'LISTE APPRO-ZAGAYA'!#REF!</f>
        <v>#REF!</v>
      </c>
      <c r="D249" s="193" t="e">
        <f>'LISTE APPRO-ZAGAYA'!#REF!</f>
        <v>#REF!</v>
      </c>
    </row>
    <row r="250" spans="1:4" hidden="1">
      <c r="A250" s="194" t="e">
        <f>'LISTE APPRO-ZAGAYA'!#REF!</f>
        <v>#REF!</v>
      </c>
      <c r="B250" s="194" t="str">
        <f>'LISTE APPRO-ZAGAYA'!A201</f>
        <v xml:space="preserve">Thai rice </v>
      </c>
      <c r="C250" s="192">
        <f>'LISTE APPRO-ZAGAYA'!C201</f>
        <v>2.88</v>
      </c>
      <c r="D250" s="193">
        <f>'LISTE APPRO-ZAGAYA'!D201</f>
        <v>0</v>
      </c>
    </row>
    <row r="251" spans="1:4" hidden="1">
      <c r="A251" s="194" t="e">
        <f>'LISTE APPRO-ZAGAYA'!#REF!</f>
        <v>#REF!</v>
      </c>
      <c r="B251" s="194" t="str">
        <f>'LISTE APPRO-ZAGAYA'!A202</f>
        <v xml:space="preserve">Complete rice </v>
      </c>
      <c r="C251" s="192">
        <f>'LISTE APPRO-ZAGAYA'!C202</f>
        <v>4.5</v>
      </c>
      <c r="D251" s="193">
        <f>'LISTE APPRO-ZAGAYA'!D202</f>
        <v>0</v>
      </c>
    </row>
    <row r="252" spans="1:4" hidden="1">
      <c r="A252" s="194" t="e">
        <f>'LISTE APPRO-ZAGAYA'!#REF!</f>
        <v>#REF!</v>
      </c>
      <c r="B252" s="194" t="e">
        <f>'LISTE APPRO-ZAGAYA'!#REF!</f>
        <v>#REF!</v>
      </c>
      <c r="C252" s="192" t="e">
        <f>'LISTE APPRO-ZAGAYA'!#REF!</f>
        <v>#REF!</v>
      </c>
      <c r="D252" s="193" t="e">
        <f>'LISTE APPRO-ZAGAYA'!#REF!</f>
        <v>#REF!</v>
      </c>
    </row>
    <row r="253" spans="1:4" hidden="1">
      <c r="A253" s="194" t="e">
        <f>'LISTE APPRO-ZAGAYA'!#REF!</f>
        <v>#REF!</v>
      </c>
      <c r="B253" s="194" t="str">
        <f>'LISTE APPRO-ZAGAYA'!A203</f>
        <v>Flour</v>
      </c>
      <c r="C253" s="192">
        <f>'LISTE APPRO-ZAGAYA'!C203</f>
        <v>1.6</v>
      </c>
      <c r="D253" s="193">
        <f>'LISTE APPRO-ZAGAYA'!D203</f>
        <v>0</v>
      </c>
    </row>
    <row r="254" spans="1:4" hidden="1">
      <c r="A254" s="194" t="e">
        <f>'LISTE APPRO-ZAGAYA'!#REF!</f>
        <v>#REF!</v>
      </c>
      <c r="B254" s="194" t="str">
        <f>'LISTE APPRO-ZAGAYA'!A206</f>
        <v>DIY Pizza pastry</v>
      </c>
      <c r="C254" s="192">
        <f>'LISTE APPRO-ZAGAYA'!C206</f>
        <v>3.95</v>
      </c>
      <c r="D254" s="193">
        <f>'LISTE APPRO-ZAGAYA'!D206</f>
        <v>0</v>
      </c>
    </row>
    <row r="255" spans="1:4" hidden="1">
      <c r="A255" s="194" t="e">
        <f>'LISTE APPRO-ZAGAYA'!#REF!</f>
        <v>#REF!</v>
      </c>
      <c r="B255" s="194" t="str">
        <f>'LISTE APPRO-ZAGAYA'!A207</f>
        <v>Couscous semoula "Tipiak"</v>
      </c>
      <c r="C255" s="192">
        <f>'LISTE APPRO-ZAGAYA'!C207</f>
        <v>2.65</v>
      </c>
      <c r="D255" s="193">
        <f>'LISTE APPRO-ZAGAYA'!D207</f>
        <v>0</v>
      </c>
    </row>
    <row r="256" spans="1:4" hidden="1">
      <c r="A256" s="194" t="e">
        <f>'LISTE APPRO-ZAGAYA'!#REF!</f>
        <v>#REF!</v>
      </c>
      <c r="B256" s="194" t="str">
        <f>'LISTE APPRO-ZAGAYA'!A209</f>
        <v>Mediterranean cereals "Tipiak"</v>
      </c>
      <c r="C256" s="192">
        <f>'LISTE APPRO-ZAGAYA'!C209</f>
        <v>4.42</v>
      </c>
      <c r="D256" s="193">
        <f>'LISTE APPRO-ZAGAYA'!D209</f>
        <v>0</v>
      </c>
    </row>
    <row r="257" spans="1:4" hidden="1">
      <c r="A257" s="194" t="e">
        <f>'LISTE APPRO-ZAGAYA'!#REF!</f>
        <v>#REF!</v>
      </c>
      <c r="B257" s="194" t="str">
        <f>'LISTE APPRO-ZAGAYA'!G226</f>
        <v xml:space="preserve">Chickpeas </v>
      </c>
      <c r="C257" s="192">
        <f>'LISTE APPRO-ZAGAYA'!I226</f>
        <v>1.98</v>
      </c>
      <c r="D257" s="193">
        <f>'LISTE APPRO-ZAGAYA'!J226</f>
        <v>0</v>
      </c>
    </row>
    <row r="258" spans="1:4" hidden="1">
      <c r="A258" s="194" t="e">
        <f>'LISTE APPRO-ZAGAYA'!#REF!</f>
        <v>#REF!</v>
      </c>
      <c r="B258" s="194" t="str">
        <f>'LISTE APPRO-ZAGAYA'!A212</f>
        <v xml:space="preserve">Gherkins </v>
      </c>
      <c r="C258" s="192">
        <f>'LISTE APPRO-ZAGAYA'!C212</f>
        <v>3.15</v>
      </c>
      <c r="D258" s="193">
        <f>'LISTE APPRO-ZAGAYA'!D212</f>
        <v>0</v>
      </c>
    </row>
    <row r="259" spans="1:4" hidden="1">
      <c r="A259" s="194" t="e">
        <f>'LISTE APPRO-ZAGAYA'!#REF!</f>
        <v>#REF!</v>
      </c>
      <c r="B259" s="195" t="str">
        <f>'LISTE APPRO-ZAGAYA'!G207</f>
        <v xml:space="preserve">Spaghetti n°5 Barilla  </v>
      </c>
      <c r="C259" s="192">
        <f>'LISTE APPRO-ZAGAYA'!I207</f>
        <v>2.25</v>
      </c>
      <c r="D259" s="193">
        <f>'LISTE APPRO-ZAGAYA'!J207</f>
        <v>0</v>
      </c>
    </row>
    <row r="260" spans="1:4" hidden="1">
      <c r="A260" s="194" t="e">
        <f>'LISTE APPRO-ZAGAYA'!#REF!</f>
        <v>#REF!</v>
      </c>
      <c r="B260" s="195" t="str">
        <f>'LISTE APPRO-ZAGAYA'!G200</f>
        <v>Coquillettes BF</v>
      </c>
      <c r="C260" s="192">
        <f>'LISTE APPRO-ZAGAYA'!I200</f>
        <v>1.7</v>
      </c>
      <c r="D260" s="193">
        <f>'LISTE APPRO-ZAGAYA'!J200</f>
        <v>0</v>
      </c>
    </row>
    <row r="261" spans="1:4" hidden="1">
      <c r="A261" s="194" t="e">
        <f>'LISTE APPRO-ZAGAYA'!#REF!</f>
        <v>#REF!</v>
      </c>
      <c r="B261" s="195" t="str">
        <f>'LISTE APPRO-ZAGAYA'!G205</f>
        <v>Penne Rigate MOLISANA</v>
      </c>
      <c r="C261" s="192" t="e">
        <f>'LISTE APPRO-ZAGAYA'!#REF!</f>
        <v>#REF!</v>
      </c>
      <c r="D261" s="193" t="e">
        <f>'LISTE APPRO-ZAGAYA'!#REF!</f>
        <v>#REF!</v>
      </c>
    </row>
    <row r="262" spans="1:4" hidden="1">
      <c r="A262" s="194" t="e">
        <f>'LISTE APPRO-ZAGAYA'!#REF!</f>
        <v>#REF!</v>
      </c>
      <c r="B262" s="195" t="e">
        <f>'LISTE APPRO-ZAGAYA'!#REF!</f>
        <v>#REF!</v>
      </c>
      <c r="C262" s="192" t="e">
        <f>'LISTE APPRO-ZAGAYA'!#REF!</f>
        <v>#REF!</v>
      </c>
      <c r="D262" s="193" t="e">
        <f>'LISTE APPRO-ZAGAYA'!#REF!</f>
        <v>#REF!</v>
      </c>
    </row>
    <row r="263" spans="1:4" hidden="1">
      <c r="A263" s="194" t="e">
        <f>'LISTE APPRO-ZAGAYA'!#REF!</f>
        <v>#REF!</v>
      </c>
      <c r="B263" s="195" t="str">
        <f>'LISTE APPRO-ZAGAYA'!G203</f>
        <v>Tagliatelles</v>
      </c>
      <c r="C263" s="192">
        <f>'LISTE APPRO-ZAGAYA'!I203</f>
        <v>2.9</v>
      </c>
      <c r="D263" s="193">
        <f>'LISTE APPRO-ZAGAYA'!J203</f>
        <v>0</v>
      </c>
    </row>
    <row r="264" spans="1:4" hidden="1">
      <c r="A264" s="194" t="e">
        <f>'LISTE APPRO-ZAGAYA'!#REF!</f>
        <v>#REF!</v>
      </c>
      <c r="B264" s="195" t="str">
        <f>'LISTE APPRO-ZAGAYA'!G196</f>
        <v>Torti pasta</v>
      </c>
      <c r="C264" s="192">
        <f>'LISTE APPRO-ZAGAYA'!I196</f>
        <v>1.75</v>
      </c>
      <c r="D264" s="193">
        <f>'LISTE APPRO-ZAGAYA'!J196</f>
        <v>0</v>
      </c>
    </row>
    <row r="265" spans="1:4" hidden="1">
      <c r="A265" s="194" t="e">
        <f>'LISTE APPRO-ZAGAYA'!#REF!</f>
        <v>#REF!</v>
      </c>
      <c r="B265" s="195" t="str">
        <f>'LISTE APPRO-ZAGAYA'!G204</f>
        <v xml:space="preserve">Tagliatelles with eggs Barilla    </v>
      </c>
      <c r="C265" s="192">
        <f>'LISTE APPRO-ZAGAYA'!I204</f>
        <v>3.84</v>
      </c>
      <c r="D265" s="193">
        <f>'LISTE APPRO-ZAGAYA'!J204</f>
        <v>0</v>
      </c>
    </row>
    <row r="266" spans="1:4" hidden="1">
      <c r="A266" s="194" t="e">
        <f>'LISTE APPRO-ZAGAYA'!#REF!</f>
        <v>#REF!</v>
      </c>
      <c r="B266" s="195" t="str">
        <f>'LISTE APPRO-ZAGAYA'!G230</f>
        <v>Chopped tomatoes</v>
      </c>
      <c r="C266" s="192">
        <f>'LISTE APPRO-ZAGAYA'!I230</f>
        <v>1.6</v>
      </c>
      <c r="D266" s="193">
        <f>'LISTE APPRO-ZAGAYA'!J230</f>
        <v>0</v>
      </c>
    </row>
    <row r="267" spans="1:4" hidden="1">
      <c r="A267" s="194" t="e">
        <f>'LISTE APPRO-ZAGAYA'!#REF!</f>
        <v>#REF!</v>
      </c>
      <c r="B267" s="195" t="str">
        <f>'LISTE APPRO-ZAGAYA'!G232</f>
        <v xml:space="preserve">Dry red beans </v>
      </c>
      <c r="C267" s="192">
        <f>'LISTE APPRO-ZAGAYA'!I232</f>
        <v>2.57</v>
      </c>
      <c r="D267" s="193">
        <f>'LISTE APPRO-ZAGAYA'!J232</f>
        <v>0</v>
      </c>
    </row>
    <row r="268" spans="1:4" hidden="1">
      <c r="A268" s="194" t="e">
        <f>'LISTE APPRO-ZAGAYA'!#REF!</f>
        <v>#REF!</v>
      </c>
      <c r="B268" s="195" t="e">
        <f>'LISTE APPRO-ZAGAYA'!#REF!</f>
        <v>#REF!</v>
      </c>
      <c r="C268" s="192" t="e">
        <f>'LISTE APPRO-ZAGAYA'!#REF!</f>
        <v>#REF!</v>
      </c>
      <c r="D268" s="193" t="e">
        <f>'LISTE APPRO-ZAGAYA'!#REF!</f>
        <v>#REF!</v>
      </c>
    </row>
    <row r="269" spans="1:4" hidden="1">
      <c r="A269" s="194" t="e">
        <f>'LISTE APPRO-ZAGAYA'!#REF!</f>
        <v>#REF!</v>
      </c>
      <c r="B269" s="195" t="str">
        <f>'LISTE APPRO-ZAGAYA'!G213</f>
        <v>Crumb</v>
      </c>
      <c r="C269" s="192">
        <f>'LISTE APPRO-ZAGAYA'!I213</f>
        <v>1.1499999999999999</v>
      </c>
      <c r="D269" s="193">
        <f>'LISTE APPRO-ZAGAYA'!J213</f>
        <v>0</v>
      </c>
    </row>
    <row r="270" spans="1:4" hidden="1">
      <c r="A270" s="194" t="e">
        <f>'LISTE APPRO-ZAGAYA'!#REF!</f>
        <v>#REF!</v>
      </c>
      <c r="B270" s="195" t="str">
        <f>'LISTE APPRO-ZAGAYA'!G214</f>
        <v>Potatoes starch</v>
      </c>
      <c r="C270" s="192">
        <f>'LISTE APPRO-ZAGAYA'!I214</f>
        <v>1.57</v>
      </c>
      <c r="D270" s="193">
        <f>'LISTE APPRO-ZAGAYA'!J214</f>
        <v>0</v>
      </c>
    </row>
    <row r="271" spans="1:4" hidden="1">
      <c r="A271" s="194" t="e">
        <f>'LISTE APPRO-ZAGAYA'!#REF!</f>
        <v>#REF!</v>
      </c>
      <c r="B271" s="195" t="str">
        <f>'LISTE APPRO-ZAGAYA'!G215</f>
        <v>Baking powder Vahiné</v>
      </c>
      <c r="C271" s="192">
        <f>'LISTE APPRO-ZAGAYA'!I215</f>
        <v>1.26</v>
      </c>
      <c r="D271" s="193">
        <f>'LISTE APPRO-ZAGAYA'!J215</f>
        <v>0</v>
      </c>
    </row>
    <row r="272" spans="1:4" hidden="1">
      <c r="A272" s="194" t="e">
        <f>'LISTE APPRO-ZAGAYA'!#REF!</f>
        <v>#REF!</v>
      </c>
      <c r="B272" s="195" t="str">
        <f>'LISTE APPRO-ZAGAYA'!G211</f>
        <v xml:space="preserve">Tabbouleh 5 vegetables     </v>
      </c>
      <c r="C272" s="192">
        <f>'LISTE APPRO-ZAGAYA'!I211</f>
        <v>3.7</v>
      </c>
      <c r="D272" s="193">
        <f>'LISTE APPRO-ZAGAYA'!J211</f>
        <v>0</v>
      </c>
    </row>
    <row r="273" spans="1:4" hidden="1">
      <c r="A273" s="194" t="e">
        <f>'LISTE APPRO-ZAGAYA'!#REF!</f>
        <v>#REF!</v>
      </c>
      <c r="B273" s="195" t="e">
        <f>'LISTE APPRO-ZAGAYA'!#REF!</f>
        <v>#REF!</v>
      </c>
      <c r="C273" s="192" t="e">
        <f>'LISTE APPRO-ZAGAYA'!#REF!</f>
        <v>#REF!</v>
      </c>
      <c r="D273" s="193" t="e">
        <f>'LISTE APPRO-ZAGAYA'!#REF!</f>
        <v>#REF!</v>
      </c>
    </row>
    <row r="274" spans="1:4" hidden="1">
      <c r="A274" s="194" t="e">
        <f>'LISTE APPRO-ZAGAYA'!#REF!</f>
        <v>#REF!</v>
      </c>
      <c r="B274" s="194" t="e">
        <f>'LISTE APPRO-ZAGAYA'!#REF!</f>
        <v>#REF!</v>
      </c>
      <c r="C274" s="192" t="e">
        <f>'LISTE APPRO-ZAGAYA'!#REF!</f>
        <v>#REF!</v>
      </c>
      <c r="D274" s="193" t="e">
        <f>'LISTE APPRO-ZAGAYA'!#REF!</f>
        <v>#REF!</v>
      </c>
    </row>
    <row r="275" spans="1:4" hidden="1">
      <c r="A275" s="194" t="e">
        <f>'LISTE APPRO-ZAGAYA'!#REF!</f>
        <v>#REF!</v>
      </c>
      <c r="B275" s="194" t="str">
        <f>'LISTE APPRO-ZAGAYA'!A220</f>
        <v>CANNED FOOD VEGETABLES</v>
      </c>
      <c r="C275" s="192">
        <f>'LISTE APPRO-ZAGAYA'!C220</f>
        <v>0</v>
      </c>
      <c r="D275" s="193">
        <f>'LISTE APPRO-ZAGAYA'!D220</f>
        <v>0</v>
      </c>
    </row>
    <row r="276" spans="1:4" hidden="1">
      <c r="A276" s="194" t="e">
        <f>'LISTE APPRO-ZAGAYA'!#REF!</f>
        <v>#REF!</v>
      </c>
      <c r="B276" s="194" t="str">
        <f>'LISTE APPRO-ZAGAYA'!A221</f>
        <v xml:space="preserve">White asparagus </v>
      </c>
      <c r="C276" s="192">
        <f>'LISTE APPRO-ZAGAYA'!C221</f>
        <v>6.7</v>
      </c>
      <c r="D276" s="193">
        <f>'LISTE APPRO-ZAGAYA'!D221</f>
        <v>0</v>
      </c>
    </row>
    <row r="277" spans="1:4" hidden="1">
      <c r="A277" s="194" t="e">
        <f>'LISTE APPRO-ZAGAYA'!#REF!</f>
        <v>#REF!</v>
      </c>
      <c r="B277" s="194" t="str">
        <f>'LISTE APPRO-ZAGAYA'!A222</f>
        <v xml:space="preserve">Red beetroot cubes  </v>
      </c>
      <c r="C277" s="192">
        <f>'LISTE APPRO-ZAGAYA'!C222</f>
        <v>1.25</v>
      </c>
      <c r="D277" s="193">
        <f>'LISTE APPRO-ZAGAYA'!D222</f>
        <v>0</v>
      </c>
    </row>
    <row r="278" spans="1:4" hidden="1">
      <c r="A278" s="194" t="e">
        <f>'LISTE APPRO-ZAGAYA'!#REF!</f>
        <v>#REF!</v>
      </c>
      <c r="B278" s="194" t="e">
        <f>'LISTE APPRO-ZAGAYA'!#REF!</f>
        <v>#REF!</v>
      </c>
      <c r="C278" s="192" t="e">
        <f>'LISTE APPRO-ZAGAYA'!#REF!</f>
        <v>#REF!</v>
      </c>
      <c r="D278" s="193" t="e">
        <f>'LISTE APPRO-ZAGAYA'!#REF!</f>
        <v>#REF!</v>
      </c>
    </row>
    <row r="279" spans="1:4" hidden="1">
      <c r="A279" s="194" t="e">
        <f>'LISTE APPRO-ZAGAYA'!#REF!</f>
        <v>#REF!</v>
      </c>
      <c r="B279" s="194" t="str">
        <f>'LISTE APPRO-ZAGAYA'!A224</f>
        <v>Mushrooms  4/4</v>
      </c>
      <c r="C279" s="192">
        <f>'LISTE APPRO-ZAGAYA'!C224</f>
        <v>3.4</v>
      </c>
      <c r="D279" s="193">
        <f>'LISTE APPRO-ZAGAYA'!D224</f>
        <v>0</v>
      </c>
    </row>
    <row r="280" spans="1:4" hidden="1">
      <c r="A280" s="194" t="e">
        <f>'LISTE APPRO-ZAGAYA'!#REF!</f>
        <v>#REF!</v>
      </c>
      <c r="B280" s="194" t="str">
        <f>'LISTE APPRO-ZAGAYA'!A225</f>
        <v xml:space="preserve">Palm heart </v>
      </c>
      <c r="C280" s="192">
        <f>'LISTE APPRO-ZAGAYA'!C225</f>
        <v>4.2</v>
      </c>
      <c r="D280" s="193">
        <f>'LISTE APPRO-ZAGAYA'!D225</f>
        <v>0</v>
      </c>
    </row>
    <row r="281" spans="1:4" hidden="1">
      <c r="A281" s="194" t="e">
        <f>'LISTE APPRO-ZAGAYA'!#REF!</f>
        <v>#REF!</v>
      </c>
      <c r="B281" s="194" t="str">
        <f>'LISTE APPRO-ZAGAYA'!A228</f>
        <v xml:space="preserve">String beans  </v>
      </c>
      <c r="C281" s="192">
        <f>'LISTE APPRO-ZAGAYA'!C228</f>
        <v>1.95</v>
      </c>
      <c r="D281" s="193">
        <f>'LISTE APPRO-ZAGAYA'!D228</f>
        <v>0</v>
      </c>
    </row>
    <row r="282" spans="1:4" hidden="1">
      <c r="A282" s="194" t="e">
        <f>'LISTE APPRO-ZAGAYA'!#REF!</f>
        <v>#REF!</v>
      </c>
      <c r="B282" s="194" t="str">
        <f>'LISTE APPRO-ZAGAYA'!A229</f>
        <v>White beans with tomatoes</v>
      </c>
      <c r="C282" s="192">
        <f>'LISTE APPRO-ZAGAYA'!C229</f>
        <v>2</v>
      </c>
      <c r="D282" s="193">
        <f>'LISTE APPRO-ZAGAYA'!D229</f>
        <v>0</v>
      </c>
    </row>
    <row r="283" spans="1:4" hidden="1">
      <c r="A283" s="194" t="e">
        <f>'LISTE APPRO-ZAGAYA'!#REF!</f>
        <v>#REF!</v>
      </c>
      <c r="B283" s="194" t="str">
        <f>'LISTE APPRO-ZAGAYA'!A227</f>
        <v>Yellow beans</v>
      </c>
      <c r="C283" s="192">
        <f>'LISTE APPRO-ZAGAYA'!C227</f>
        <v>2.64</v>
      </c>
      <c r="D283" s="193">
        <f>'LISTE APPRO-ZAGAYA'!D227</f>
        <v>0</v>
      </c>
    </row>
    <row r="284" spans="1:4" hidden="1">
      <c r="A284" s="194" t="e">
        <f>'LISTE APPRO-ZAGAYA'!#REF!</f>
        <v>#REF!</v>
      </c>
      <c r="B284" s="194" t="str">
        <f>'LISTE APPRO-ZAGAYA'!A232</f>
        <v xml:space="preserve">Ratatouille  4/4      </v>
      </c>
      <c r="C284" s="192">
        <f>'LISTE APPRO-ZAGAYA'!C232</f>
        <v>2.8</v>
      </c>
      <c r="D284" s="193">
        <f>'LISTE APPRO-ZAGAYA'!D232</f>
        <v>0</v>
      </c>
    </row>
    <row r="285" spans="1:4" hidden="1">
      <c r="A285" s="194" t="e">
        <f>'LISTE APPRO-ZAGAYA'!#REF!</f>
        <v>#REF!</v>
      </c>
      <c r="B285" s="194" t="e">
        <f>'LISTE APPRO-ZAGAYA'!#REF!</f>
        <v>#REF!</v>
      </c>
      <c r="C285" s="192" t="e">
        <f>'LISTE APPRO-ZAGAYA'!#REF!</f>
        <v>#REF!</v>
      </c>
      <c r="D285" s="193" t="e">
        <f>'LISTE APPRO-ZAGAYA'!#REF!</f>
        <v>#REF!</v>
      </c>
    </row>
    <row r="286" spans="1:4" hidden="1">
      <c r="A286" s="194" t="e">
        <f>'LISTE APPRO-ZAGAYA'!#REF!</f>
        <v>#REF!</v>
      </c>
      <c r="B286" s="195" t="e">
        <f>'LISTE APPRO-ZAGAYA'!#REF!</f>
        <v>#REF!</v>
      </c>
      <c r="C286" s="192" t="e">
        <f>'LISTE APPRO-ZAGAYA'!#REF!</f>
        <v>#REF!</v>
      </c>
      <c r="D286" s="193" t="e">
        <f>'LISTE APPRO-ZAGAYA'!#REF!</f>
        <v>#REF!</v>
      </c>
    </row>
    <row r="287" spans="1:4" hidden="1">
      <c r="A287" s="194" t="e">
        <f>'LISTE APPRO-ZAGAYA'!#REF!</f>
        <v>#REF!</v>
      </c>
      <c r="B287" s="195" t="str">
        <f>'LISTE APPRO-ZAGAYA'!A231</f>
        <v xml:space="preserve">Haricots rouges  4/4  </v>
      </c>
      <c r="C287" s="192">
        <f>'LISTE APPRO-ZAGAYA'!C231</f>
        <v>2.1</v>
      </c>
      <c r="D287" s="193">
        <f>'LISTE APPRO-ZAGAYA'!D231</f>
        <v>0</v>
      </c>
    </row>
    <row r="288" spans="1:4" hidden="1">
      <c r="A288" s="194" t="e">
        <f>'LISTE APPRO-ZAGAYA'!#REF!</f>
        <v>#REF!</v>
      </c>
      <c r="B288" s="195" t="e">
        <f>'LISTE APPRO-ZAGAYA'!#REF!</f>
        <v>#REF!</v>
      </c>
      <c r="C288" s="192" t="e">
        <f>'LISTE APPRO-ZAGAYA'!#REF!</f>
        <v>#REF!</v>
      </c>
      <c r="D288" s="193" t="e">
        <f>'LISTE APPRO-ZAGAYA'!#REF!</f>
        <v>#REF!</v>
      </c>
    </row>
    <row r="289" spans="1:4" hidden="1">
      <c r="A289" s="194" t="e">
        <f>'LISTE APPRO-ZAGAYA'!#REF!</f>
        <v>#REF!</v>
      </c>
      <c r="B289" s="195" t="e">
        <f>'LISTE APPRO-ZAGAYA'!#REF!</f>
        <v>#REF!</v>
      </c>
      <c r="C289" s="192" t="e">
        <f>'LISTE APPRO-ZAGAYA'!#REF!</f>
        <v>#REF!</v>
      </c>
      <c r="D289" s="193" t="e">
        <f>'LISTE APPRO-ZAGAYA'!#REF!</f>
        <v>#REF!</v>
      </c>
    </row>
    <row r="290" spans="1:4" hidden="1">
      <c r="A290" s="194" t="e">
        <f>'LISTE APPRO-ZAGAYA'!#REF!</f>
        <v>#REF!</v>
      </c>
      <c r="B290" s="195" t="str">
        <f>'LISTE APPRO-ZAGAYA'!G221</f>
        <v xml:space="preserve">Peas           </v>
      </c>
      <c r="C290" s="192">
        <f>'LISTE APPRO-ZAGAYA'!I221</f>
        <v>2.4</v>
      </c>
      <c r="D290" s="193">
        <f>'LISTE APPRO-ZAGAYA'!J221</f>
        <v>0</v>
      </c>
    </row>
    <row r="291" spans="1:4" hidden="1">
      <c r="A291" s="194" t="e">
        <f>'LISTE APPRO-ZAGAYA'!#REF!</f>
        <v>#REF!</v>
      </c>
      <c r="B291" s="195" t="str">
        <f>'LISTE APPRO-ZAGAYA'!G222</f>
        <v xml:space="preserve">Peas &amp; carrots </v>
      </c>
      <c r="C291" s="192">
        <f>'LISTE APPRO-ZAGAYA'!I222</f>
        <v>2.29</v>
      </c>
      <c r="D291" s="193">
        <f>'LISTE APPRO-ZAGAYA'!J222</f>
        <v>0</v>
      </c>
    </row>
    <row r="292" spans="1:4" hidden="1">
      <c r="A292" s="194" t="e">
        <f>'LISTE APPRO-ZAGAYA'!#REF!</f>
        <v>#REF!</v>
      </c>
      <c r="B292" s="195" t="e">
        <f>'LISTE APPRO-ZAGAYA'!#REF!</f>
        <v>#REF!</v>
      </c>
      <c r="C292" s="192" t="e">
        <f>'LISTE APPRO-ZAGAYA'!#REF!</f>
        <v>#REF!</v>
      </c>
      <c r="D292" s="193" t="e">
        <f>'LISTE APPRO-ZAGAYA'!#REF!</f>
        <v>#REF!</v>
      </c>
    </row>
    <row r="293" spans="1:4" hidden="1">
      <c r="A293" s="194" t="e">
        <f>'LISTE APPRO-ZAGAYA'!#REF!</f>
        <v>#REF!</v>
      </c>
      <c r="B293" s="195" t="e">
        <f>'LISTE APPRO-ZAGAYA'!#REF!</f>
        <v>#REF!</v>
      </c>
      <c r="C293" s="192" t="e">
        <f>'LISTE APPRO-ZAGAYA'!#REF!</f>
        <v>#REF!</v>
      </c>
      <c r="D293" s="193" t="e">
        <f>'LISTE APPRO-ZAGAYA'!#REF!</f>
        <v>#REF!</v>
      </c>
    </row>
    <row r="294" spans="1:4" hidden="1">
      <c r="A294" s="194" t="e">
        <f>'LISTE APPRO-ZAGAYA'!#REF!</f>
        <v>#REF!</v>
      </c>
      <c r="B294" s="195" t="str">
        <f>'LISTE APPRO-ZAGAYA'!G227</f>
        <v>Tomato paste tube</v>
      </c>
      <c r="C294" s="192">
        <f>'LISTE APPRO-ZAGAYA'!I227</f>
        <v>1.9</v>
      </c>
      <c r="D294" s="193">
        <f>'LISTE APPRO-ZAGAYA'!J227</f>
        <v>0</v>
      </c>
    </row>
    <row r="295" spans="1:4" hidden="1">
      <c r="A295" s="194" t="e">
        <f>'LISTE APPRO-ZAGAYA'!#REF!</f>
        <v>#REF!</v>
      </c>
      <c r="B295" s="195" t="e">
        <f>'LISTE APPRO-ZAGAYA'!#REF!</f>
        <v>#REF!</v>
      </c>
      <c r="C295" s="192" t="e">
        <f>'LISTE APPRO-ZAGAYA'!#REF!</f>
        <v>#REF!</v>
      </c>
      <c r="D295" s="193" t="e">
        <f>'LISTE APPRO-ZAGAYA'!#REF!</f>
        <v>#REF!</v>
      </c>
    </row>
    <row r="296" spans="1:4" hidden="1">
      <c r="A296" s="194" t="e">
        <f>'LISTE APPRO-ZAGAYA'!#REF!</f>
        <v>#REF!</v>
      </c>
      <c r="B296" s="195" t="e">
        <f>'LISTE APPRO-ZAGAYA'!#REF!</f>
        <v>#REF!</v>
      </c>
      <c r="C296" s="192" t="e">
        <f>'LISTE APPRO-ZAGAYA'!#REF!</f>
        <v>#REF!</v>
      </c>
      <c r="D296" s="193" t="e">
        <f>'LISTE APPRO-ZAGAYA'!#REF!</f>
        <v>#REF!</v>
      </c>
    </row>
    <row r="297" spans="1:4" hidden="1">
      <c r="A297" s="194" t="e">
        <f>'LISTE APPRO-ZAGAYA'!#REF!</f>
        <v>#REF!</v>
      </c>
      <c r="B297" s="195" t="str">
        <f>'LISTE APPRO-ZAGAYA'!G229</f>
        <v>Peeled tomatoes</v>
      </c>
      <c r="C297" s="192">
        <f>'LISTE APPRO-ZAGAYA'!I229</f>
        <v>3.2</v>
      </c>
      <c r="D297" s="193">
        <f>'LISTE APPRO-ZAGAYA'!J229</f>
        <v>0</v>
      </c>
    </row>
    <row r="298" spans="1:4" hidden="1">
      <c r="A298" s="194" t="str">
        <f>'LISTE APPRO-ZAGAYA'!$A$237</f>
        <v>Corn   1/2</v>
      </c>
      <c r="B298" s="194" t="e">
        <f>'LISTE APPRO-ZAGAYA'!#REF!</f>
        <v>#REF!</v>
      </c>
      <c r="C298" s="192" t="e">
        <f>'LISTE APPRO-ZAGAYA'!#REF!</f>
        <v>#REF!</v>
      </c>
      <c r="D298" s="193" t="e">
        <f>'LISTE APPRO-ZAGAYA'!#REF!</f>
        <v>#REF!</v>
      </c>
    </row>
    <row r="299" spans="1:4" hidden="1">
      <c r="A299" s="194" t="str">
        <f>'LISTE APPRO-ZAGAYA'!$A$237</f>
        <v>Corn   1/2</v>
      </c>
      <c r="B299" s="194" t="str">
        <f>'LISTE APPRO-ZAGAYA'!A239</f>
        <v>CANNED FOOD - MEAT</v>
      </c>
      <c r="C299" s="192">
        <f>'LISTE APPRO-ZAGAYA'!C239</f>
        <v>0</v>
      </c>
      <c r="D299" s="193">
        <f>'LISTE APPRO-ZAGAYA'!D239</f>
        <v>0</v>
      </c>
    </row>
    <row r="300" spans="1:4" hidden="1">
      <c r="A300" s="194" t="str">
        <f>'LISTE APPRO-ZAGAYA'!$A$237</f>
        <v>Corn   1/2</v>
      </c>
      <c r="B300" s="194" t="str">
        <f>'LISTE APPRO-ZAGAYA'!A240</f>
        <v xml:space="preserve">Corned beef         </v>
      </c>
      <c r="C300" s="192">
        <f>'LISTE APPRO-ZAGAYA'!C240</f>
        <v>3.63</v>
      </c>
      <c r="D300" s="193">
        <f>'LISTE APPRO-ZAGAYA'!D240</f>
        <v>0</v>
      </c>
    </row>
    <row r="301" spans="1:4" hidden="1">
      <c r="A301" s="194" t="str">
        <f>'LISTE APPRO-ZAGAYA'!$A$237</f>
        <v>Corn   1/2</v>
      </c>
      <c r="B301" s="194" t="str">
        <f>'LISTE APPRO-ZAGAYA'!A241</f>
        <v xml:space="preserve">Ham </v>
      </c>
      <c r="C301" s="192">
        <f>'LISTE APPRO-ZAGAYA'!C241</f>
        <v>4.3</v>
      </c>
      <c r="D301" s="193">
        <f>'LISTE APPRO-ZAGAYA'!D241</f>
        <v>0</v>
      </c>
    </row>
    <row r="302" spans="1:4" hidden="1">
      <c r="A302" s="194" t="str">
        <f>'LISTE APPRO-ZAGAYA'!$A$237</f>
        <v>Corn   1/2</v>
      </c>
      <c r="B302" s="194" t="e">
        <f>'LISTE APPRO-ZAGAYA'!#REF!</f>
        <v>#REF!</v>
      </c>
      <c r="C302" s="192" t="e">
        <f>'LISTE APPRO-ZAGAYA'!#REF!</f>
        <v>#REF!</v>
      </c>
      <c r="D302" s="193" t="e">
        <f>'LISTE APPRO-ZAGAYA'!#REF!</f>
        <v>#REF!</v>
      </c>
    </row>
    <row r="303" spans="1:4" hidden="1">
      <c r="A303" s="194" t="str">
        <f>'LISTE APPRO-ZAGAYA'!$A$237</f>
        <v>Corn   1/2</v>
      </c>
      <c r="B303" s="194" t="str">
        <f>'LISTE APPRO-ZAGAYA'!A242</f>
        <v>Duck confit gizzards</v>
      </c>
      <c r="C303" s="192">
        <f>'LISTE APPRO-ZAGAYA'!C242</f>
        <v>9.3000000000000007</v>
      </c>
      <c r="D303" s="193">
        <f>'LISTE APPRO-ZAGAYA'!D242</f>
        <v>0</v>
      </c>
    </row>
    <row r="304" spans="1:4" hidden="1">
      <c r="A304" s="194" t="str">
        <f>'LISTE APPRO-ZAGAYA'!$A$237</f>
        <v>Corn   1/2</v>
      </c>
      <c r="B304" s="195" t="e">
        <f>'LISTE APPRO-ZAGAYA'!#REF!</f>
        <v>#REF!</v>
      </c>
      <c r="C304" s="192" t="e">
        <f>'LISTE APPRO-ZAGAYA'!#REF!</f>
        <v>#REF!</v>
      </c>
      <c r="D304" s="193" t="e">
        <f>'LISTE APPRO-ZAGAYA'!#REF!</f>
        <v>#REF!</v>
      </c>
    </row>
    <row r="305" spans="1:4" hidden="1">
      <c r="A305" s="194" t="str">
        <f>'LISTE APPRO-ZAGAYA'!$A$237</f>
        <v>Corn   1/2</v>
      </c>
      <c r="B305" s="195" t="e">
        <f>'LISTE APPRO-ZAGAYA'!#REF!</f>
        <v>#REF!</v>
      </c>
      <c r="C305" s="192" t="e">
        <f>'LISTE APPRO-ZAGAYA'!#REF!</f>
        <v>#REF!</v>
      </c>
      <c r="D305" s="193" t="e">
        <f>'LISTE APPRO-ZAGAYA'!#REF!</f>
        <v>#REF!</v>
      </c>
    </row>
    <row r="306" spans="1:4" hidden="1">
      <c r="A306" s="194" t="str">
        <f>'LISTE APPRO-ZAGAYA'!$A$237</f>
        <v>Corn   1/2</v>
      </c>
      <c r="B306" s="195" t="str">
        <f>'LISTE APPRO-ZAGAYA'!G241</f>
        <v>Ravioli  BF</v>
      </c>
      <c r="C306" s="192">
        <f>'LISTE APPRO-ZAGAYA'!I241</f>
        <v>3.1</v>
      </c>
      <c r="D306" s="193">
        <f>'LISTE APPRO-ZAGAYA'!J241</f>
        <v>0</v>
      </c>
    </row>
    <row r="307" spans="1:4" hidden="1">
      <c r="A307" s="194" t="str">
        <f>'LISTE APPRO-ZAGAYA'!$A$237</f>
        <v>Corn   1/2</v>
      </c>
      <c r="B307" s="195" t="str">
        <f>'LISTE APPRO-ZAGAYA'!G245</f>
        <v>Duck Terrine</v>
      </c>
      <c r="C307" s="192">
        <f>'LISTE APPRO-ZAGAYA'!I245</f>
        <v>2.75</v>
      </c>
      <c r="D307" s="193">
        <f>'LISTE APPRO-ZAGAYA'!J245</f>
        <v>0</v>
      </c>
    </row>
    <row r="308" spans="1:4" hidden="1">
      <c r="A308" s="194" t="str">
        <f>'LISTE APPRO-ZAGAYA'!$A$237</f>
        <v>Corn   1/2</v>
      </c>
      <c r="B308" s="195" t="e">
        <f>'LISTE APPRO-ZAGAYA'!#REF!</f>
        <v>#REF!</v>
      </c>
      <c r="C308" s="192" t="e">
        <f>'LISTE APPRO-ZAGAYA'!#REF!</f>
        <v>#REF!</v>
      </c>
      <c r="D308" s="193" t="e">
        <f>'LISTE APPRO-ZAGAYA'!#REF!</f>
        <v>#REF!</v>
      </c>
    </row>
    <row r="309" spans="1:4" hidden="1">
      <c r="A309" s="194" t="str">
        <f>'LISTE APPRO-ZAGAYA'!$A$237</f>
        <v>Corn   1/2</v>
      </c>
      <c r="B309" s="195" t="e">
        <f>'LISTE APPRO-ZAGAYA'!#REF!</f>
        <v>#REF!</v>
      </c>
      <c r="C309" s="192" t="e">
        <f>'LISTE APPRO-ZAGAYA'!#REF!</f>
        <v>#REF!</v>
      </c>
      <c r="D309" s="193" t="e">
        <f>'LISTE APPRO-ZAGAYA'!#REF!</f>
        <v>#REF!</v>
      </c>
    </row>
    <row r="310" spans="1:4" hidden="1">
      <c r="A310" s="194" t="str">
        <f>'LISTE APPRO-ZAGAYA'!$A$237</f>
        <v>Corn   1/2</v>
      </c>
      <c r="B310" s="195" t="str">
        <f>'LISTE APPRO-ZAGAYA'!A244</f>
        <v xml:space="preserve">Country pate W. Saurin  </v>
      </c>
      <c r="C310" s="192">
        <f>'LISTE APPRO-ZAGAYA'!C244</f>
        <v>2.0099999999999998</v>
      </c>
      <c r="D310" s="193">
        <f>'LISTE APPRO-ZAGAYA'!D244</f>
        <v>0</v>
      </c>
    </row>
    <row r="311" spans="1:4" hidden="1">
      <c r="A311" s="194" t="str">
        <f>'LISTE APPRO-ZAGAYA'!$A$245</f>
        <v>Pork pate Henaff</v>
      </c>
      <c r="B311" s="194" t="str">
        <f>'LISTE APPRO-ZAGAYA'!A248</f>
        <v xml:space="preserve">Créole  Saussage cooked whith lentils    </v>
      </c>
      <c r="C311" s="192">
        <f>'LISTE APPRO-ZAGAYA'!C248</f>
        <v>4.1500000000000004</v>
      </c>
      <c r="D311" s="193">
        <f>'LISTE APPRO-ZAGAYA'!D248</f>
        <v>0</v>
      </c>
    </row>
    <row r="312" spans="1:4" hidden="1">
      <c r="A312" s="194" t="str">
        <f>'LISTE APPRO-ZAGAYA'!$A$245</f>
        <v>Pork pate Henaff</v>
      </c>
      <c r="B312" s="194" t="str">
        <f>'LISTE APPRO-ZAGAYA'!A249</f>
        <v xml:space="preserve">Cassoulet William Saurin    </v>
      </c>
      <c r="C312" s="192">
        <f>'LISTE APPRO-ZAGAYA'!C249</f>
        <v>6.5</v>
      </c>
      <c r="D312" s="193">
        <f>'LISTE APPRO-ZAGAYA'!D249</f>
        <v>0</v>
      </c>
    </row>
    <row r="313" spans="1:4" hidden="1">
      <c r="A313" s="194" t="str">
        <f>'LISTE APPRO-ZAGAYA'!$A$245</f>
        <v>Pork pate Henaff</v>
      </c>
      <c r="B313" s="194" t="e">
        <f>'LISTE APPRO-ZAGAYA'!#REF!</f>
        <v>#REF!</v>
      </c>
      <c r="C313" s="192" t="e">
        <f>'LISTE APPRO-ZAGAYA'!#REF!</f>
        <v>#REF!</v>
      </c>
      <c r="D313" s="193" t="e">
        <f>'LISTE APPRO-ZAGAYA'!#REF!</f>
        <v>#REF!</v>
      </c>
    </row>
    <row r="314" spans="1:4" hidden="1">
      <c r="A314" s="194" t="str">
        <f>'LISTE APPRO-ZAGAYA'!$A$245</f>
        <v>Pork pate Henaff</v>
      </c>
      <c r="B314" s="194" t="str">
        <f>'LISTE APPRO-ZAGAYA'!A250</f>
        <v>CANNED FOOD - FISH</v>
      </c>
      <c r="C314" s="192">
        <f>'LISTE APPRO-ZAGAYA'!C250</f>
        <v>0</v>
      </c>
      <c r="D314" s="193">
        <f>'LISTE APPRO-ZAGAYA'!D250</f>
        <v>0</v>
      </c>
    </row>
    <row r="315" spans="1:4" hidden="1">
      <c r="A315" s="194" t="str">
        <f>'LISTE APPRO-ZAGAYA'!$A$245</f>
        <v>Pork pate Henaff</v>
      </c>
      <c r="B315" s="194" t="e">
        <f>'LISTE APPRO-ZAGAYA'!#REF!</f>
        <v>#REF!</v>
      </c>
      <c r="C315" s="192" t="e">
        <f>'LISTE APPRO-ZAGAYA'!#REF!</f>
        <v>#REF!</v>
      </c>
      <c r="D315" s="193" t="e">
        <f>'LISTE APPRO-ZAGAYA'!#REF!</f>
        <v>#REF!</v>
      </c>
    </row>
    <row r="316" spans="1:4" hidden="1">
      <c r="A316" s="194" t="str">
        <f>'LISTE APPRO-ZAGAYA'!$A$245</f>
        <v>Pork pate Henaff</v>
      </c>
      <c r="B316" s="194" t="str">
        <f>'LISTE APPRO-ZAGAYA'!A257</f>
        <v xml:space="preserve">VEGETABLES - Frozen </v>
      </c>
      <c r="C316" s="192">
        <f>'LISTE APPRO-ZAGAYA'!C257</f>
        <v>0</v>
      </c>
      <c r="D316" s="193">
        <f>'LISTE APPRO-ZAGAYA'!D257</f>
        <v>0</v>
      </c>
    </row>
    <row r="317" spans="1:4" hidden="1">
      <c r="A317" s="194" t="str">
        <f>'LISTE APPRO-ZAGAYA'!$A$245</f>
        <v>Pork pate Henaff</v>
      </c>
      <c r="B317" s="195" t="e">
        <f>'LISTE APPRO-ZAGAYA'!#REF!</f>
        <v>#REF!</v>
      </c>
      <c r="C317" s="192" t="e">
        <f>'LISTE APPRO-ZAGAYA'!#REF!</f>
        <v>#REF!</v>
      </c>
      <c r="D317" s="193" t="e">
        <f>'LISTE APPRO-ZAGAYA'!#REF!</f>
        <v>#REF!</v>
      </c>
    </row>
    <row r="318" spans="1:4" hidden="1">
      <c r="A318" s="194" t="str">
        <f>'LISTE APPRO-ZAGAYA'!$A$245</f>
        <v>Pork pate Henaff</v>
      </c>
      <c r="B318" s="195" t="e">
        <f>'LISTE APPRO-ZAGAYA'!#REF!</f>
        <v>#REF!</v>
      </c>
      <c r="C318" s="192" t="e">
        <f>'LISTE APPRO-ZAGAYA'!#REF!</f>
        <v>#REF!</v>
      </c>
      <c r="D318" s="193" t="e">
        <f>'LISTE APPRO-ZAGAYA'!#REF!</f>
        <v>#REF!</v>
      </c>
    </row>
    <row r="319" spans="1:4" hidden="1">
      <c r="A319" s="194" t="str">
        <f>'LISTE APPRO-ZAGAYA'!$A$245</f>
        <v>Pork pate Henaff</v>
      </c>
      <c r="B319" s="195" t="str">
        <f>'LISTE APPRO-ZAGAYA'!G250</f>
        <v>CANNED FOOD - FISH</v>
      </c>
      <c r="C319" s="192">
        <f>'LISTE APPRO-ZAGAYA'!I250</f>
        <v>0</v>
      </c>
      <c r="D319" s="193">
        <f>'LISTE APPRO-ZAGAYA'!J250</f>
        <v>0</v>
      </c>
    </row>
    <row r="320" spans="1:4" hidden="1">
      <c r="A320" s="194" t="str">
        <f>'LISTE APPRO-ZAGAYA'!$A$245</f>
        <v>Pork pate Henaff</v>
      </c>
      <c r="B320" s="195" t="str">
        <f>'LISTE APPRO-ZAGAYA'!G251</f>
        <v>Natural Whole Tuna Petit Navire</v>
      </c>
      <c r="C320" s="192">
        <f>'LISTE APPRO-ZAGAYA'!I251</f>
        <v>7.6</v>
      </c>
      <c r="D320" s="193">
        <f>'LISTE APPRO-ZAGAYA'!J251</f>
        <v>0</v>
      </c>
    </row>
    <row r="321" spans="1:4" hidden="1">
      <c r="A321" s="194" t="str">
        <f>'LISTE APPRO-ZAGAYA'!$A$245</f>
        <v>Pork pate Henaff</v>
      </c>
      <c r="B321" s="195" t="e">
        <f>'LISTE APPRO-ZAGAYA'!#REF!</f>
        <v>#REF!</v>
      </c>
      <c r="C321" s="192" t="e">
        <f>'LISTE APPRO-ZAGAYA'!#REF!</f>
        <v>#REF!</v>
      </c>
      <c r="D321" s="193" t="e">
        <f>'LISTE APPRO-ZAGAYA'!#REF!</f>
        <v>#REF!</v>
      </c>
    </row>
    <row r="322" spans="1:4" hidden="1">
      <c r="A322" s="195" t="str">
        <f>'LISTE APPRO-ZAGAYA'!$A$144</f>
        <v>Anchovy filets in oil</v>
      </c>
      <c r="B322" s="194" t="str">
        <f>'LISTE APPRO-ZAGAYA'!A145</f>
        <v>CARRIBEAN SPECIALITIES</v>
      </c>
      <c r="C322" s="192">
        <f>'LISTE APPRO-ZAGAYA'!C145</f>
        <v>0</v>
      </c>
      <c r="D322" s="193">
        <f>'LISTE APPRO-ZAGAYA'!D145</f>
        <v>0</v>
      </c>
    </row>
    <row r="323" spans="1:4" hidden="1">
      <c r="A323" s="195" t="str">
        <f>'LISTE APPRO-ZAGAYA'!$A$144</f>
        <v>Anchovy filets in oil</v>
      </c>
      <c r="B323" s="194" t="e">
        <f>'LISTE APPRO-ZAGAYA'!#REF!</f>
        <v>#REF!</v>
      </c>
      <c r="C323" s="192" t="e">
        <f>'LISTE APPRO-ZAGAYA'!#REF!</f>
        <v>#REF!</v>
      </c>
      <c r="D323" s="193" t="e">
        <f>'LISTE APPRO-ZAGAYA'!#REF!</f>
        <v>#REF!</v>
      </c>
    </row>
    <row r="324" spans="1:4" hidden="1">
      <c r="A324" s="195" t="str">
        <f>'LISTE APPRO-ZAGAYA'!$A$144</f>
        <v>Anchovy filets in oil</v>
      </c>
      <c r="B324" s="194" t="str">
        <f>'LISTE APPRO-ZAGAYA'!A146</f>
        <v>Boucane chicken (smoked)</v>
      </c>
      <c r="C324" s="192">
        <f>'LISTE APPRO-ZAGAYA'!C146</f>
        <v>14.5</v>
      </c>
      <c r="D324" s="193">
        <f>'LISTE APPRO-ZAGAYA'!D146</f>
        <v>0</v>
      </c>
    </row>
    <row r="325" spans="1:4" hidden="1">
      <c r="A325" s="195" t="str">
        <f>'LISTE APPRO-ZAGAYA'!$A$144</f>
        <v>Anchovy filets in oil</v>
      </c>
      <c r="B325" s="194" t="str">
        <f>'LISTE APPRO-ZAGAYA'!A147</f>
        <v xml:space="preserve">Blood creole saussage </v>
      </c>
      <c r="C325" s="192">
        <f>'LISTE APPRO-ZAGAYA'!C147</f>
        <v>16</v>
      </c>
      <c r="D325" s="193">
        <f>'LISTE APPRO-ZAGAYA'!D147</f>
        <v>0</v>
      </c>
    </row>
    <row r="326" spans="1:4" hidden="1">
      <c r="A326" s="195" t="str">
        <f>'LISTE APPRO-ZAGAYA'!$A$144</f>
        <v>Anchovy filets in oil</v>
      </c>
      <c r="B326" s="194" t="str">
        <f>'LISTE APPRO-ZAGAYA'!A148</f>
        <v>Fish white creole sausage</v>
      </c>
      <c r="C326" s="192">
        <f>'LISTE APPRO-ZAGAYA'!C148</f>
        <v>19</v>
      </c>
      <c r="D326" s="193">
        <f>'LISTE APPRO-ZAGAYA'!D148</f>
        <v>0</v>
      </c>
    </row>
    <row r="327" spans="1:4" hidden="1">
      <c r="A327" s="195" t="str">
        <f>'LISTE APPRO-ZAGAYA'!$A$144</f>
        <v>Anchovy filets in oil</v>
      </c>
      <c r="B327" s="194" t="str">
        <f>'LISTE APPRO-ZAGAYA'!A149</f>
        <v>Souskay of cod</v>
      </c>
      <c r="C327" s="192">
        <f>'LISTE APPRO-ZAGAYA'!C149</f>
        <v>7.95</v>
      </c>
      <c r="D327" s="193">
        <f>'LISTE APPRO-ZAGAYA'!D149</f>
        <v>0</v>
      </c>
    </row>
    <row r="328" spans="1:4" hidden="1">
      <c r="A328" s="195" t="str">
        <f>'LISTE APPRO-ZAGAYA'!$A$144</f>
        <v>Anchovy filets in oil</v>
      </c>
      <c r="B328" s="195" t="str">
        <f>'LISTE APPRO-ZAGAYA'!G145</f>
        <v>CARRIBEAN SPECIALITIES</v>
      </c>
      <c r="C328" s="192">
        <f>'LISTE APPRO-ZAGAYA'!I145</f>
        <v>0</v>
      </c>
      <c r="D328" s="193">
        <f>'LISTE APPRO-ZAGAYA'!J145</f>
        <v>0</v>
      </c>
    </row>
    <row r="329" spans="1:4" hidden="1">
      <c r="A329" s="195" t="str">
        <f>'LISTE APPRO-ZAGAYA'!$A$144</f>
        <v>Anchovy filets in oil</v>
      </c>
      <c r="B329" s="195" t="str">
        <f>'LISTE APPRO-ZAGAYA'!G147</f>
        <v>Terrine Créole (Porc)</v>
      </c>
      <c r="C329" s="192">
        <f>'LISTE APPRO-ZAGAYA'!I147</f>
        <v>6.5</v>
      </c>
      <c r="D329" s="193">
        <f>'LISTE APPRO-ZAGAYA'!J147</f>
        <v>0</v>
      </c>
    </row>
    <row r="330" spans="1:4" hidden="1">
      <c r="A330" s="195" t="str">
        <f>'LISTE APPRO-ZAGAYA'!$A$144</f>
        <v>Anchovy filets in oil</v>
      </c>
      <c r="B330" s="195" t="str">
        <f>'LISTE APPRO-ZAGAYA'!G148</f>
        <v>Terrine Bonda Man Jak</v>
      </c>
      <c r="C330" s="192">
        <f>'LISTE APPRO-ZAGAYA'!I148</f>
        <v>6.5</v>
      </c>
      <c r="D330" s="193">
        <f>'LISTE APPRO-ZAGAYA'!J148</f>
        <v>0</v>
      </c>
    </row>
    <row r="331" spans="1:4" hidden="1">
      <c r="A331" s="195" t="str">
        <f>'LISTE APPRO-ZAGAYA'!$A$144</f>
        <v>Anchovy filets in oil</v>
      </c>
      <c r="B331" s="195" t="str">
        <f>'LISTE APPRO-ZAGAYA'!G149</f>
        <v>Terrine with smoked chicken</v>
      </c>
      <c r="C331" s="192">
        <f>'LISTE APPRO-ZAGAYA'!I149</f>
        <v>6.5</v>
      </c>
      <c r="D331" s="193">
        <f>'LISTE APPRO-ZAGAYA'!J149</f>
        <v>0</v>
      </c>
    </row>
    <row r="332" spans="1:4" hidden="1">
      <c r="A332" s="195" t="str">
        <f>'LISTE APPRO-ZAGAYA'!$A$144</f>
        <v>Anchovy filets in oil</v>
      </c>
      <c r="B332" s="195" t="str">
        <f>'LISTE APPRO-ZAGAYA'!G150</f>
        <v>Terrine with "colombo"chicken</v>
      </c>
      <c r="C332" s="192">
        <f>'LISTE APPRO-ZAGAYA'!I150</f>
        <v>6.5</v>
      </c>
      <c r="D332" s="193">
        <f>'LISTE APPRO-ZAGAYA'!J150</f>
        <v>0</v>
      </c>
    </row>
    <row r="333" spans="1:4" hidden="1">
      <c r="A333" s="195" t="str">
        <f>'LISTE APPRO-ZAGAYA'!$A$133</f>
        <v xml:space="preserve">Cottage cheese  </v>
      </c>
      <c r="B333" s="194" t="str">
        <f>'LISTE APPRO-ZAGAYA'!A135</f>
        <v>GROCERY</v>
      </c>
      <c r="C333" s="192">
        <f>'LISTE APPRO-ZAGAYA'!C135</f>
        <v>0</v>
      </c>
      <c r="D333" s="193">
        <f>'LISTE APPRO-ZAGAYA'!D135</f>
        <v>0</v>
      </c>
    </row>
    <row r="334" spans="1:4" hidden="1">
      <c r="A334" s="195" t="str">
        <f>'LISTE APPRO-ZAGAYA'!$A$133</f>
        <v xml:space="preserve">Cottage cheese  </v>
      </c>
      <c r="B334" s="194" t="str">
        <f>'LISTE APPRO-ZAGAYA'!A136</f>
        <v>Bacon</v>
      </c>
      <c r="C334" s="192">
        <f>'LISTE APPRO-ZAGAYA'!C136</f>
        <v>2.95</v>
      </c>
      <c r="D334" s="193">
        <f>'LISTE APPRO-ZAGAYA'!D136</f>
        <v>0</v>
      </c>
    </row>
    <row r="335" spans="1:4" hidden="1">
      <c r="A335" s="195" t="str">
        <f>'LISTE APPRO-ZAGAYA'!$A$133</f>
        <v xml:space="preserve">Cottage cheese  </v>
      </c>
      <c r="B335" s="194" t="str">
        <f>'LISTE APPRO-ZAGAYA'!A137</f>
        <v xml:space="preserve">American bacon </v>
      </c>
      <c r="C335" s="192">
        <f>'LISTE APPRO-ZAGAYA'!C137</f>
        <v>4.5</v>
      </c>
      <c r="D335" s="193">
        <f>'LISTE APPRO-ZAGAYA'!D137</f>
        <v>0</v>
      </c>
    </row>
    <row r="336" spans="1:4" hidden="1">
      <c r="A336" s="195" t="str">
        <f>'LISTE APPRO-ZAGAYA'!$A$133</f>
        <v xml:space="preserve">Cottage cheese  </v>
      </c>
      <c r="B336" s="194" t="str">
        <f>'LISTE APPRO-ZAGAYA'!A139</f>
        <v>Dry chorizo saussage</v>
      </c>
      <c r="C336" s="192">
        <f>'LISTE APPRO-ZAGAYA'!C139</f>
        <v>4.45</v>
      </c>
      <c r="D336" s="193">
        <f>'LISTE APPRO-ZAGAYA'!D139</f>
        <v>0</v>
      </c>
    </row>
    <row r="337" spans="1:4" hidden="1">
      <c r="A337" s="195" t="str">
        <f>'LISTE APPRO-ZAGAYA'!$A$133</f>
        <v xml:space="preserve">Cottage cheese  </v>
      </c>
      <c r="B337" s="194" t="str">
        <f>'LISTE APPRO-ZAGAYA'!A140</f>
        <v>Ham vaccum</v>
      </c>
      <c r="C337" s="192">
        <f>'LISTE APPRO-ZAGAYA'!C140</f>
        <v>3.2</v>
      </c>
      <c r="D337" s="193">
        <f>'LISTE APPRO-ZAGAYA'!D140</f>
        <v>0</v>
      </c>
    </row>
    <row r="338" spans="1:4" hidden="1">
      <c r="A338" s="195" t="str">
        <f>'LISTE APPRO-ZAGAYA'!$A$133</f>
        <v xml:space="preserve">Cottage cheese  </v>
      </c>
      <c r="B338" s="194" t="str">
        <f>'LISTE APPRO-ZAGAYA'!G140</f>
        <v xml:space="preserve">Small smoked sausages </v>
      </c>
      <c r="C338" s="192">
        <f>'LISTE APPRO-ZAGAYA'!I140</f>
        <v>7.2</v>
      </c>
      <c r="D338" s="193">
        <f>'LISTE APPRO-ZAGAYA'!J140</f>
        <v>0</v>
      </c>
    </row>
    <row r="339" spans="1:4" hidden="1">
      <c r="A339" s="195" t="str">
        <f>'LISTE APPRO-ZAGAYA'!$A$133</f>
        <v xml:space="preserve">Cottage cheese  </v>
      </c>
      <c r="B339" s="195" t="str">
        <f>'LISTE APPRO-ZAGAYA'!G135</f>
        <v>GROCERY</v>
      </c>
      <c r="C339" s="192">
        <f>'LISTE APPRO-ZAGAYA'!I135</f>
        <v>0</v>
      </c>
      <c r="D339" s="193">
        <f>'LISTE APPRO-ZAGAYA'!J135</f>
        <v>0</v>
      </c>
    </row>
    <row r="340" spans="1:4" hidden="1">
      <c r="A340" s="195" t="str">
        <f>'LISTE APPRO-ZAGAYA'!$A$133</f>
        <v xml:space="preserve">Cottage cheese  </v>
      </c>
      <c r="B340" s="195" t="str">
        <f>'LISTE APPRO-ZAGAYA'!G136</f>
        <v>Smoke Garlic sausage</v>
      </c>
      <c r="C340" s="192">
        <f>'LISTE APPRO-ZAGAYA'!I136</f>
        <v>2.95</v>
      </c>
      <c r="D340" s="193">
        <f>'LISTE APPRO-ZAGAYA'!J136</f>
        <v>0</v>
      </c>
    </row>
    <row r="341" spans="1:4" hidden="1">
      <c r="A341" s="195" t="str">
        <f>'LISTE APPRO-ZAGAYA'!$A$133</f>
        <v xml:space="preserve">Cottage cheese  </v>
      </c>
      <c r="B341" s="195" t="str">
        <f>'LISTE APPRO-ZAGAYA'!G137</f>
        <v xml:space="preserve">Dry porc sausage </v>
      </c>
      <c r="C341" s="192">
        <f>'LISTE APPRO-ZAGAYA'!I137</f>
        <v>7.3</v>
      </c>
      <c r="D341" s="193">
        <f>'LISTE APPRO-ZAGAYA'!J137</f>
        <v>0</v>
      </c>
    </row>
    <row r="342" spans="1:4" hidden="1">
      <c r="A342" s="195" t="str">
        <f>'LISTE APPRO-ZAGAYA'!$A$133</f>
        <v xml:space="preserve">Cottage cheese  </v>
      </c>
      <c r="B342" s="195" t="str">
        <f>'LISTE APPRO-ZAGAYA'!G138</f>
        <v>Dry flute sausage</v>
      </c>
      <c r="C342" s="192">
        <f>'LISTE APPRO-ZAGAYA'!I138</f>
        <v>7.6</v>
      </c>
      <c r="D342" s="193">
        <f>'LISTE APPRO-ZAGAYA'!J138</f>
        <v>0</v>
      </c>
    </row>
    <row r="343" spans="1:4" hidden="1">
      <c r="A343" s="195" t="str">
        <f>'LISTE APPRO-ZAGAYA'!$A$133</f>
        <v xml:space="preserve">Cottage cheese  </v>
      </c>
      <c r="B343" s="195" t="str">
        <f>'LISTE APPRO-ZAGAYA'!G139</f>
        <v xml:space="preserve">Strasbourg sausages  </v>
      </c>
      <c r="C343" s="192">
        <f>'LISTE APPRO-ZAGAYA'!I139</f>
        <v>3</v>
      </c>
      <c r="D343" s="193">
        <f>'LISTE APPRO-ZAGAYA'!J139</f>
        <v>0</v>
      </c>
    </row>
    <row r="344" spans="1:4" hidden="1">
      <c r="A344" s="195" t="str">
        <f>'LISTE APPRO-ZAGAYA'!$A$133</f>
        <v xml:space="preserve">Cottage cheese  </v>
      </c>
      <c r="B344" s="195" t="str">
        <f>'LISTE APPRO-ZAGAYA'!A138</f>
        <v>Spicy chorizo  saussage</v>
      </c>
      <c r="C344" s="192">
        <f>'LISTE APPRO-ZAGAYA'!C138</f>
        <v>4.45</v>
      </c>
      <c r="D344" s="193">
        <f>'LISTE APPRO-ZAGAYA'!Q149</f>
        <v>0</v>
      </c>
    </row>
    <row r="345" spans="1:4" hidden="1">
      <c r="A345" s="195" t="str">
        <f>'LISTE APPRO-ZAGAYA'!$A$258</f>
        <v>French Fries McCain "Just Au Four"     625 gr</v>
      </c>
      <c r="B345" s="194" t="str">
        <f>'LISTE APPRO-ZAGAYA'!A259</f>
        <v>Sliced onions</v>
      </c>
      <c r="C345" s="192">
        <f>'LISTE APPRO-ZAGAYA'!C259</f>
        <v>2.1</v>
      </c>
      <c r="D345" s="193">
        <f>'LISTE APPRO-ZAGAYA'!D259</f>
        <v>0</v>
      </c>
    </row>
    <row r="346" spans="1:4" hidden="1">
      <c r="A346" s="195" t="str">
        <f>'LISTE APPRO-ZAGAYA'!$A$258</f>
        <v>French Fries McCain "Just Au Four"     625 gr</v>
      </c>
      <c r="B346" s="194" t="str">
        <f>'LISTE APPRO-ZAGAYA'!A260</f>
        <v>String beans</v>
      </c>
      <c r="C346" s="192">
        <f>'LISTE APPRO-ZAGAYA'!C260</f>
        <v>2.5499999999999998</v>
      </c>
      <c r="D346" s="193">
        <f>'LISTE APPRO-ZAGAYA'!D260</f>
        <v>0</v>
      </c>
    </row>
    <row r="347" spans="1:4" hidden="1">
      <c r="A347" s="195" t="str">
        <f>'LISTE APPRO-ZAGAYA'!$A$258</f>
        <v>French Fries McCain "Just Au Four"     625 gr</v>
      </c>
      <c r="B347" s="195" t="str">
        <f>'LISTE APPRO-ZAGAYA'!G259</f>
        <v>Asiatic Mix</v>
      </c>
      <c r="C347" s="192">
        <f>'LISTE APPRO-ZAGAYA'!I259</f>
        <v>4.9000000000000004</v>
      </c>
      <c r="D347" s="193">
        <f>'LISTE APPRO-ZAGAYA'!J259</f>
        <v>0</v>
      </c>
    </row>
    <row r="348" spans="1:4" hidden="1">
      <c r="A348" s="195" t="str">
        <f>'LISTE APPRO-ZAGAYA'!$A$258</f>
        <v>French Fries McCain "Just Au Four"     625 gr</v>
      </c>
      <c r="B348" s="195" t="str">
        <f>'LISTE APPRO-ZAGAYA'!G260</f>
        <v>Peas</v>
      </c>
      <c r="C348" s="192">
        <f>'LISTE APPRO-ZAGAYA'!I260</f>
        <v>2.5299999999999998</v>
      </c>
      <c r="D348" s="193">
        <f>'LISTE APPRO-ZAGAYA'!J260</f>
        <v>0</v>
      </c>
    </row>
    <row r="349" spans="1:4" hidden="1">
      <c r="A349" s="195" t="str">
        <f>'LISTE APPRO-ZAGAYA'!$A$258</f>
        <v>French Fries McCain "Just Au Four"     625 gr</v>
      </c>
      <c r="B349" s="195" t="e">
        <f>'LISTE APPRO-ZAGAYA'!#REF!</f>
        <v>#REF!</v>
      </c>
      <c r="C349" s="192" t="e">
        <f>'LISTE APPRO-ZAGAYA'!#REF!</f>
        <v>#REF!</v>
      </c>
      <c r="D349" s="193" t="e">
        <f>'LISTE APPRO-ZAGAYA'!#REF!</f>
        <v>#REF!</v>
      </c>
    </row>
    <row r="350" spans="1:4" hidden="1">
      <c r="A350" s="195" t="str">
        <f>'LISTE APPRO-ZAGAYA'!$A$262</f>
        <v>Brocoli Daucy</v>
      </c>
      <c r="B350" s="194" t="e">
        <f>'LISTE APPRO-ZAGAYA'!#REF!</f>
        <v>#REF!</v>
      </c>
      <c r="C350" s="192" t="e">
        <f>'LISTE APPRO-ZAGAYA'!#REF!</f>
        <v>#REF!</v>
      </c>
      <c r="D350" s="193" t="e">
        <f>'LISTE APPRO-ZAGAYA'!#REF!</f>
        <v>#REF!</v>
      </c>
    </row>
    <row r="351" spans="1:4" hidden="1">
      <c r="A351" s="195" t="str">
        <f>'LISTE APPRO-ZAGAYA'!$A$262</f>
        <v>Brocoli Daucy</v>
      </c>
      <c r="B351" s="194" t="str">
        <f>'LISTE APPRO-ZAGAYA'!A263</f>
        <v>POULTRY - Frozen</v>
      </c>
      <c r="C351" s="192">
        <f>'LISTE APPRO-ZAGAYA'!C263</f>
        <v>0</v>
      </c>
      <c r="D351" s="193">
        <f>'LISTE APPRO-ZAGAYA'!D263</f>
        <v>0</v>
      </c>
    </row>
    <row r="352" spans="1:4" hidden="1">
      <c r="A352" s="195" t="e">
        <f>'LISTE APPRO-ZAGAYA'!#REF!</f>
        <v>#REF!</v>
      </c>
      <c r="B352" s="195" t="str">
        <f>'LISTE APPRO-ZAGAYA'!G263</f>
        <v>POULTRY - Frozen</v>
      </c>
      <c r="C352" s="192">
        <f>'LISTE APPRO-ZAGAYA'!I263</f>
        <v>0</v>
      </c>
      <c r="D352" s="193">
        <f>'LISTE APPRO-ZAGAYA'!J263</f>
        <v>0</v>
      </c>
    </row>
    <row r="353" spans="1:4" hidden="1">
      <c r="A353" s="195" t="str">
        <f>'LISTE APPRO-ZAGAYA'!$A$264</f>
        <v xml:space="preserve">Chicken drumsticks 1 kg  </v>
      </c>
      <c r="B353" s="194" t="str">
        <f>'LISTE APPRO-ZAGAYA'!A265</f>
        <v xml:space="preserve">Chicken breast  1 kg </v>
      </c>
      <c r="C353" s="192">
        <f>'LISTE APPRO-ZAGAYA'!C265</f>
        <v>9.2200000000000006</v>
      </c>
      <c r="D353" s="193">
        <f>'LISTE APPRO-ZAGAYA'!D265</f>
        <v>0</v>
      </c>
    </row>
    <row r="354" spans="1:4" hidden="1">
      <c r="A354" s="195" t="str">
        <f>'LISTE APPRO-ZAGAYA'!$A$264</f>
        <v xml:space="preserve">Chicken drumsticks 1 kg  </v>
      </c>
      <c r="B354" s="194" t="str">
        <f>'LISTE APPRO-ZAGAYA'!A266</f>
        <v>Turkey escalope</v>
      </c>
      <c r="C354" s="192">
        <f>'LISTE APPRO-ZAGAYA'!C266</f>
        <v>15.8</v>
      </c>
      <c r="D354" s="193">
        <f>'LISTE APPRO-ZAGAYA'!D266</f>
        <v>0</v>
      </c>
    </row>
    <row r="355" spans="1:4" hidden="1">
      <c r="A355" s="195" t="str">
        <f>'LISTE APPRO-ZAGAYA'!$A$264</f>
        <v xml:space="preserve">Chicken drumsticks 1 kg  </v>
      </c>
      <c r="B355" s="195" t="str">
        <f>'LISTE APPRO-ZAGAYA'!G266</f>
        <v xml:space="preserve">Duck breast ≃ 270 gr </v>
      </c>
      <c r="C355" s="192">
        <f>'LISTE APPRO-ZAGAYA'!I266</f>
        <v>5.64</v>
      </c>
      <c r="D355" s="193">
        <f>'LISTE APPRO-ZAGAYA'!J266</f>
        <v>0</v>
      </c>
    </row>
    <row r="356" spans="1:4" hidden="1">
      <c r="A356" s="195" t="str">
        <f>'LISTE APPRO-ZAGAYA'!$A$264</f>
        <v xml:space="preserve">Chicken drumsticks 1 kg  </v>
      </c>
      <c r="B356" s="195" t="e">
        <f>'LISTE APPRO-ZAGAYA'!#REF!</f>
        <v>#REF!</v>
      </c>
      <c r="C356" s="192" t="e">
        <f>'LISTE APPRO-ZAGAYA'!#REF!</f>
        <v>#REF!</v>
      </c>
      <c r="D356" s="193" t="e">
        <f>'LISTE APPRO-ZAGAYA'!#REF!</f>
        <v>#REF!</v>
      </c>
    </row>
    <row r="357" spans="1:4" hidden="1">
      <c r="A357" s="195" t="str">
        <f>'LISTE APPRO-ZAGAYA'!$A$264</f>
        <v xml:space="preserve">Chicken drumsticks 1 kg  </v>
      </c>
      <c r="B357" s="195" t="str">
        <f>'LISTE APPRO-ZAGAYA'!G267</f>
        <v>Chicken wings tex mex</v>
      </c>
      <c r="C357" s="192">
        <f>'LISTE APPRO-ZAGAYA'!I267</f>
        <v>9.8000000000000007</v>
      </c>
      <c r="D357" s="193">
        <f>'LISTE APPRO-ZAGAYA'!J267</f>
        <v>0</v>
      </c>
    </row>
    <row r="358" spans="1:4" hidden="1">
      <c r="A358" s="195" t="e">
        <f>'LISTE APPRO-ZAGAYA'!#REF!</f>
        <v>#REF!</v>
      </c>
      <c r="B358" s="194" t="e">
        <f>'LISTE APPRO-ZAGAYA'!#REF!</f>
        <v>#REF!</v>
      </c>
      <c r="C358" s="192" t="e">
        <f>'LISTE APPRO-ZAGAYA'!#REF!</f>
        <v>#REF!</v>
      </c>
      <c r="D358" s="193" t="e">
        <f>'LISTE APPRO-ZAGAYA'!#REF!</f>
        <v>#REF!</v>
      </c>
    </row>
    <row r="359" spans="1:4" hidden="1">
      <c r="A359" s="195" t="e">
        <f>'LISTE APPRO-ZAGAYA'!#REF!</f>
        <v>#REF!</v>
      </c>
      <c r="B359" s="194" t="str">
        <f>'LISTE APPRO-ZAGAYA'!A268</f>
        <v>BEEF - Frozen</v>
      </c>
      <c r="C359" s="192">
        <f>'LISTE APPRO-ZAGAYA'!C268</f>
        <v>0</v>
      </c>
      <c r="D359" s="193">
        <f>'LISTE APPRO-ZAGAYA'!D268</f>
        <v>0</v>
      </c>
    </row>
    <row r="360" spans="1:4" hidden="1">
      <c r="A360" s="195" t="e">
        <f>'LISTE APPRO-ZAGAYA'!#REF!</f>
        <v>#REF!</v>
      </c>
      <c r="B360" s="194" t="str">
        <f>'LISTE APPRO-ZAGAYA'!A269</f>
        <v>Ground beef steak</v>
      </c>
      <c r="C360" s="192">
        <f>'LISTE APPRO-ZAGAYA'!C269</f>
        <v>15.5</v>
      </c>
      <c r="D360" s="193">
        <f>'LISTE APPRO-ZAGAYA'!D269</f>
        <v>0</v>
      </c>
    </row>
    <row r="361" spans="1:4" hidden="1">
      <c r="A361" s="195" t="e">
        <f>'LISTE APPRO-ZAGAYA'!#REF!</f>
        <v>#REF!</v>
      </c>
      <c r="B361" s="195" t="str">
        <f>'LISTE APPRO-ZAGAYA'!G268</f>
        <v>BEEF - Frozen</v>
      </c>
      <c r="C361" s="192">
        <f>'LISTE APPRO-ZAGAYA'!I268</f>
        <v>0</v>
      </c>
      <c r="D361" s="193">
        <f>'LISTE APPRO-ZAGAYA'!J268</f>
        <v>0</v>
      </c>
    </row>
    <row r="362" spans="1:4" hidden="1">
      <c r="A362" s="195" t="e">
        <f>'LISTE APPRO-ZAGAYA'!#REF!</f>
        <v>#REF!</v>
      </c>
      <c r="B362" s="195" t="str">
        <f>'LISTE APPRO-ZAGAYA'!G269</f>
        <v>Prime Rib  Eu ≃ 1,2 kg</v>
      </c>
      <c r="C362" s="192">
        <f>'LISTE APPRO-ZAGAYA'!I269</f>
        <v>32</v>
      </c>
      <c r="D362" s="193">
        <f>'LISTE APPRO-ZAGAYA'!J269</f>
        <v>0</v>
      </c>
    </row>
    <row r="363" spans="1:4" hidden="1">
      <c r="A363" s="194" t="str">
        <f>'LISTE APPRO-ZAGAYA'!$A$270</f>
        <v>Entrecote from EU≃ 330 gr 36€/KG</v>
      </c>
      <c r="B363" s="194" t="e">
        <f>'LISTE APPRO-ZAGAYA'!#REF!</f>
        <v>#REF!</v>
      </c>
      <c r="C363" s="192" t="e">
        <f>'LISTE APPRO-ZAGAYA'!#REF!</f>
        <v>#REF!</v>
      </c>
      <c r="D363" s="193" t="e">
        <f>'LISTE APPRO-ZAGAYA'!#REF!</f>
        <v>#REF!</v>
      </c>
    </row>
    <row r="364" spans="1:4" hidden="1">
      <c r="A364" s="194" t="str">
        <f>'LISTE APPRO-ZAGAYA'!$A$270</f>
        <v>Entrecote from EU≃ 330 gr 36€/KG</v>
      </c>
      <c r="B364" s="194" t="str">
        <f>'LISTE APPRO-ZAGAYA'!A272</f>
        <v>Pork chop</v>
      </c>
      <c r="C364" s="192">
        <f>'LISTE APPRO-ZAGAYA'!C272</f>
        <v>10.65</v>
      </c>
      <c r="D364" s="193">
        <f>'LISTE APPRO-ZAGAYA'!D272</f>
        <v>0</v>
      </c>
    </row>
    <row r="365" spans="1:4" hidden="1">
      <c r="A365" s="194" t="str">
        <f>'LISTE APPRO-ZAGAYA'!$A$270</f>
        <v>Entrecote from EU≃ 330 gr 36€/KG</v>
      </c>
      <c r="B365" s="194" t="e">
        <f>'LISTE APPRO-ZAGAYA'!#REF!</f>
        <v>#REF!</v>
      </c>
      <c r="C365" s="192" t="e">
        <f>'LISTE APPRO-ZAGAYA'!#REF!</f>
        <v>#REF!</v>
      </c>
      <c r="D365" s="193" t="e">
        <f>'LISTE APPRO-ZAGAYA'!#REF!</f>
        <v>#REF!</v>
      </c>
    </row>
    <row r="366" spans="1:4" hidden="1">
      <c r="A366" s="194" t="str">
        <f>'LISTE APPRO-ZAGAYA'!$A$270</f>
        <v>Entrecote from EU≃ 330 gr 36€/KG</v>
      </c>
      <c r="B366" s="194" t="str">
        <f>'LISTE APPRO-ZAGAYA'!G272</f>
        <v>Filet mignon ≃ 500 gr</v>
      </c>
      <c r="C366" s="192">
        <f>'LISTE APPRO-ZAGAYA'!I272</f>
        <v>8.25</v>
      </c>
      <c r="D366" s="193">
        <f>'LISTE APPRO-ZAGAYA'!J272</f>
        <v>0</v>
      </c>
    </row>
    <row r="367" spans="1:4" hidden="1">
      <c r="A367" s="195" t="str">
        <f>'LISTE APPRO-ZAGAYA'!$A$141</f>
        <v>Cured ham</v>
      </c>
      <c r="B367" s="195" t="str">
        <f>'LISTE APPRO-ZAGAYA'!A142</f>
        <v>FISH</v>
      </c>
      <c r="C367" s="192">
        <f>'LISTE APPRO-ZAGAYA'!C142</f>
        <v>0</v>
      </c>
      <c r="D367" s="193">
        <f>'LISTE APPRO-ZAGAYA'!D142</f>
        <v>0</v>
      </c>
    </row>
    <row r="368" spans="1:4" hidden="1">
      <c r="A368" s="195" t="str">
        <f>'LISTE APPRO-ZAGAYA'!$A$141</f>
        <v>Cured ham</v>
      </c>
      <c r="B368" s="195" t="str">
        <f>'LISTE APPRO-ZAGAYA'!A143</f>
        <v xml:space="preserve">Smoked salmon </v>
      </c>
      <c r="C368" s="192">
        <f>'LISTE APPRO-ZAGAYA'!C143</f>
        <v>4.95</v>
      </c>
      <c r="D368" s="193">
        <f>'LISTE APPRO-ZAGAYA'!D143</f>
        <v>0</v>
      </c>
    </row>
    <row r="369" spans="1:4" hidden="1">
      <c r="A369" s="195" t="str">
        <f>'LISTE APPRO-ZAGAYA'!$A$141</f>
        <v>Cured ham</v>
      </c>
      <c r="B369" s="195" t="str">
        <f>'LISTE APPRO-ZAGAYA'!G142</f>
        <v>FISH</v>
      </c>
      <c r="C369" s="192">
        <f>'LISTE APPRO-ZAGAYA'!I142</f>
        <v>0</v>
      </c>
      <c r="D369" s="193">
        <f>'LISTE APPRO-ZAGAYA'!J142</f>
        <v>0</v>
      </c>
    </row>
    <row r="370" spans="1:4" hidden="1">
      <c r="A370" s="194" t="str">
        <f>LEFT('LISTE APPRO-ZAGAYA'!$A$282,18)</f>
        <v>Tuna steak ≃ 4 pcs</v>
      </c>
      <c r="B370" s="194" t="str">
        <f>'LISTE APPRO-ZAGAYA'!A285</f>
        <v>LOCAL ICE CREAM</v>
      </c>
      <c r="C370" s="192" t="str">
        <f>'LISTE APPRO-ZAGAYA'!C285</f>
        <v>Local !</v>
      </c>
      <c r="D370" s="193">
        <f>'LISTE APPRO-ZAGAYA'!D285</f>
        <v>0</v>
      </c>
    </row>
    <row r="371" spans="1:4" hidden="1">
      <c r="A371" s="194" t="str">
        <f>LEFT('LISTE APPRO-ZAGAYA'!$A$282,18)</f>
        <v>Tuna steak ≃ 4 pcs</v>
      </c>
      <c r="B371" s="194" t="str">
        <f>'LISTE APPRO-ZAGAYA'!A286</f>
        <v>Island Vanilla</v>
      </c>
      <c r="C371" s="192">
        <f>'LISTE APPRO-ZAGAYA'!C286</f>
        <v>5.75</v>
      </c>
      <c r="D371" s="193">
        <f>'LISTE APPRO-ZAGAYA'!D286</f>
        <v>0</v>
      </c>
    </row>
    <row r="372" spans="1:4" hidden="1">
      <c r="A372" s="194" t="str">
        <f>LEFT('LISTE APPRO-ZAGAYA'!$A$282,18)</f>
        <v>Tuna steak ≃ 4 pcs</v>
      </c>
      <c r="B372" s="194" t="str">
        <f>'LISTE APPRO-ZAGAYA'!A287</f>
        <v>Lime</v>
      </c>
      <c r="C372" s="192">
        <f>'LISTE APPRO-ZAGAYA'!C287</f>
        <v>5.75</v>
      </c>
      <c r="D372" s="193">
        <f>'LISTE APPRO-ZAGAYA'!D287</f>
        <v>0</v>
      </c>
    </row>
    <row r="373" spans="1:4" hidden="1">
      <c r="A373" s="194" t="str">
        <f>LEFT('LISTE APPRO-ZAGAYA'!$A$282,18)</f>
        <v>Tuna steak ≃ 4 pcs</v>
      </c>
      <c r="B373" s="194" t="str">
        <f>'LISTE APPRO-ZAGAYA'!A288</f>
        <v>Pink Guava</v>
      </c>
      <c r="C373" s="192">
        <f>'LISTE APPRO-ZAGAYA'!C288</f>
        <v>5.75</v>
      </c>
      <c r="D373" s="193">
        <f>'LISTE APPRO-ZAGAYA'!D288</f>
        <v>0</v>
      </c>
    </row>
    <row r="374" spans="1:4" hidden="1">
      <c r="A374" s="194" t="str">
        <f>LEFT('LISTE APPRO-ZAGAYA'!$A$282,18)</f>
        <v>Tuna steak ≃ 4 pcs</v>
      </c>
      <c r="B374" s="194" t="str">
        <f>'LISTE APPRO-ZAGAYA'!A289</f>
        <v>Rum/Grappe</v>
      </c>
      <c r="C374" s="192">
        <f>'LISTE APPRO-ZAGAYA'!C289</f>
        <v>5.75</v>
      </c>
      <c r="D374" s="193">
        <f>'LISTE APPRO-ZAGAYA'!D289</f>
        <v>0</v>
      </c>
    </row>
    <row r="375" spans="1:4" hidden="1">
      <c r="A375" s="194" t="str">
        <f>LEFT('LISTE APPRO-ZAGAYA'!$A$282,18)</f>
        <v>Tuna steak ≃ 4 pcs</v>
      </c>
      <c r="B375" s="194" t="str">
        <f>'LISTE APPRO-ZAGAYA'!A291</f>
        <v>VARIOUS FROZEN</v>
      </c>
      <c r="C375" s="192">
        <f>'LISTE APPRO-ZAGAYA'!C291</f>
        <v>0</v>
      </c>
      <c r="D375" s="193">
        <f>'LISTE APPRO-ZAGAYA'!D291</f>
        <v>0</v>
      </c>
    </row>
    <row r="376" spans="1:4" hidden="1">
      <c r="A376" s="194" t="str">
        <f>LEFT('LISTE APPRO-ZAGAYA'!$A$282,18)</f>
        <v>Tuna steak ≃ 4 pcs</v>
      </c>
      <c r="B376" s="194" t="str">
        <f>'LISTE APPRO-ZAGAYA'!A292</f>
        <v>Puff pastry frozen</v>
      </c>
      <c r="C376" s="192">
        <f>'LISTE APPRO-ZAGAYA'!C292</f>
        <v>2.25</v>
      </c>
      <c r="D376" s="193">
        <f>'LISTE APPRO-ZAGAYA'!D292</f>
        <v>0</v>
      </c>
    </row>
    <row r="377" spans="1:4" hidden="1">
      <c r="A377" s="194" t="str">
        <f>LEFT('LISTE APPRO-ZAGAYA'!$A$282,18)</f>
        <v>Tuna steak ≃ 4 pcs</v>
      </c>
      <c r="B377" s="194" t="str">
        <f>'LISTE APPRO-ZAGAYA'!A294</f>
        <v xml:space="preserve">FRUITS &amp; VEGETABLES : Given market fluctuations, some prices may be revised </v>
      </c>
      <c r="C377" s="192">
        <f>'LISTE APPRO-ZAGAYA'!C294</f>
        <v>0</v>
      </c>
      <c r="D377" s="193">
        <f>'LISTE APPRO-ZAGAYA'!D294</f>
        <v>0</v>
      </c>
    </row>
    <row r="378" spans="1:4" hidden="1">
      <c r="A378" s="194" t="str">
        <f>LEFT('LISTE APPRO-ZAGAYA'!$A$282,18)</f>
        <v>Tuna steak ≃ 4 pcs</v>
      </c>
      <c r="B378" s="194" t="str">
        <f>'LISTE APPRO-ZAGAYA'!A295</f>
        <v>To order per peace or per kg</v>
      </c>
      <c r="C378" s="192" t="str">
        <f>'LISTE APPRO-ZAGAYA'!C295</f>
        <v>Price/Kg</v>
      </c>
      <c r="D378" s="193" t="str">
        <f>'LISTE APPRO-ZAGAYA'!D295</f>
        <v>Qty</v>
      </c>
    </row>
    <row r="379" spans="1:4" hidden="1">
      <c r="A379" s="194" t="str">
        <f>LEFT('LISTE APPRO-ZAGAYA'!$A$282,18)</f>
        <v>Tuna steak ≃ 4 pcs</v>
      </c>
      <c r="B379" s="194" t="str">
        <f>'LISTE APPRO-ZAGAYA'!A296</f>
        <v>Pineapple (Pce ≃ 1,5kg)</v>
      </c>
      <c r="C379" s="192">
        <f>'LISTE APPRO-ZAGAYA'!C296</f>
        <v>4.5</v>
      </c>
      <c r="D379" s="193">
        <f>'LISTE APPRO-ZAGAYA'!D296</f>
        <v>0</v>
      </c>
    </row>
    <row r="380" spans="1:4" hidden="1">
      <c r="A380" s="194" t="str">
        <f>LEFT('LISTE APPRO-ZAGAYA'!$A$282,18)</f>
        <v>Tuna steak ≃ 4 pcs</v>
      </c>
      <c r="B380" s="194" t="str">
        <f>'LISTE APPRO-ZAGAYA'!A297</f>
        <v>Melon (Pce ≃ 1kg)</v>
      </c>
      <c r="C380" s="192">
        <f>'LISTE APPRO-ZAGAYA'!C297</f>
        <v>3.65</v>
      </c>
      <c r="D380" s="193">
        <f>'LISTE APPRO-ZAGAYA'!D297</f>
        <v>0</v>
      </c>
    </row>
    <row r="381" spans="1:4" hidden="1">
      <c r="A381" s="194" t="str">
        <f>LEFT('LISTE APPRO-ZAGAYA'!$A$282,18)</f>
        <v>Tuna steak ≃ 4 pcs</v>
      </c>
      <c r="B381" s="194" t="str">
        <f>'LISTE APPRO-ZAGAYA'!A298</f>
        <v>Coconut</v>
      </c>
      <c r="C381" s="192">
        <f>'LISTE APPRO-ZAGAYA'!C298</f>
        <v>3</v>
      </c>
      <c r="D381" s="193">
        <f>'LISTE APPRO-ZAGAYA'!D298</f>
        <v>0</v>
      </c>
    </row>
    <row r="382" spans="1:4" hidden="1">
      <c r="A382" s="194" t="str">
        <f>LEFT('LISTE APPRO-ZAGAYA'!$A$282,18)</f>
        <v>Tuna steak ≃ 4 pcs</v>
      </c>
      <c r="B382" s="194" t="str">
        <f>'LISTE APPRO-ZAGAYA'!A299</f>
        <v>Grapefruit</v>
      </c>
      <c r="C382" s="192">
        <f>'LISTE APPRO-ZAGAYA'!C299</f>
        <v>3.8</v>
      </c>
      <c r="D382" s="193">
        <f>'LISTE APPRO-ZAGAYA'!D299</f>
        <v>0</v>
      </c>
    </row>
    <row r="383" spans="1:4" hidden="1">
      <c r="A383" s="194" t="str">
        <f>LEFT('LISTE APPRO-ZAGAYA'!$A$282,18)</f>
        <v>Tuna steak ≃ 4 pcs</v>
      </c>
      <c r="B383" s="194" t="str">
        <f>'LISTE APPRO-ZAGAYA'!A300</f>
        <v>Papaja (vegetable)</v>
      </c>
      <c r="C383" s="192">
        <f>'LISTE APPRO-ZAGAYA'!C300</f>
        <v>4.92</v>
      </c>
      <c r="D383" s="193">
        <f>'LISTE APPRO-ZAGAYA'!D300</f>
        <v>0</v>
      </c>
    </row>
    <row r="384" spans="1:4" hidden="1">
      <c r="A384" s="194" t="str">
        <f>LEFT('LISTE APPRO-ZAGAYA'!$A$282,18)</f>
        <v>Tuna steak ≃ 4 pcs</v>
      </c>
      <c r="B384" s="194" t="str">
        <f>'LISTE APPRO-ZAGAYA'!A301</f>
        <v>Watermelon (Pce ≃ 5kg)</v>
      </c>
      <c r="C384" s="192">
        <f>'LISTE APPRO-ZAGAYA'!C301</f>
        <v>25</v>
      </c>
      <c r="D384" s="193">
        <f>'LISTE APPRO-ZAGAYA'!D301</f>
        <v>0</v>
      </c>
    </row>
    <row r="385" spans="1:4" hidden="1">
      <c r="A385" s="194" t="str">
        <f>LEFT('LISTE APPRO-ZAGAYA'!$A$282,18)</f>
        <v>Tuna steak ≃ 4 pcs</v>
      </c>
      <c r="B385" s="194" t="str">
        <f>'LISTE APPRO-ZAGAYA'!A302</f>
        <v>Ginger</v>
      </c>
      <c r="C385" s="192">
        <f>'LISTE APPRO-ZAGAYA'!C302</f>
        <v>1.65</v>
      </c>
      <c r="D385" s="193">
        <f>'LISTE APPRO-ZAGAYA'!D302</f>
        <v>0</v>
      </c>
    </row>
    <row r="386" spans="1:4" hidden="1">
      <c r="A386" s="194" t="str">
        <f>LEFT('LISTE APPRO-ZAGAYA'!$A$282,18)</f>
        <v>Tuna steak ≃ 4 pcs</v>
      </c>
      <c r="B386" s="194" t="str">
        <f>'LISTE APPRO-ZAGAYA'!A303</f>
        <v>To order per peace / bunch</v>
      </c>
      <c r="C386" s="192" t="str">
        <f>'LISTE APPRO-ZAGAYA'!C303</f>
        <v>Price/Kg</v>
      </c>
      <c r="D386" s="193" t="str">
        <f>'LISTE APPRO-ZAGAYA'!D303</f>
        <v>Qty</v>
      </c>
    </row>
    <row r="387" spans="1:4" hidden="1">
      <c r="A387" s="194" t="str">
        <f>LEFT('LISTE APPRO-ZAGAYA'!$A$282,18)</f>
        <v>Tuna steak ≃ 4 pcs</v>
      </c>
      <c r="B387" s="194" t="str">
        <f>'LISTE APPRO-ZAGAYA'!A304</f>
        <v xml:space="preserve">Mango - MA    </v>
      </c>
      <c r="C387" s="192">
        <f>'LISTE APPRO-ZAGAYA'!C304</f>
        <v>4.3</v>
      </c>
      <c r="D387" s="193">
        <f>'LISTE APPRO-ZAGAYA'!D304</f>
        <v>0</v>
      </c>
    </row>
    <row r="388" spans="1:4" hidden="1">
      <c r="A388" s="194" t="str">
        <f>LEFT('LISTE APPRO-ZAGAYA'!$A$282,18)</f>
        <v>Tuna steak ≃ 4 pcs</v>
      </c>
      <c r="B388" s="194" t="str">
        <f>'LISTE APPRO-ZAGAYA'!A305</f>
        <v xml:space="preserve">Garlic  - ES/FR </v>
      </c>
      <c r="C388" s="192" t="str">
        <f>'LISTE APPRO-ZAGAYA'!B305</f>
        <v>Bulb</v>
      </c>
      <c r="D388" s="193">
        <f>'LISTE APPRO-ZAGAYA'!D305</f>
        <v>0</v>
      </c>
    </row>
    <row r="389" spans="1:4" hidden="1">
      <c r="A389" s="194" t="str">
        <f>LEFT('LISTE APPRO-ZAGAYA'!$A$282,18)</f>
        <v>Tuna steak ≃ 4 pcs</v>
      </c>
      <c r="B389" s="194" t="str">
        <f>'LISTE APPRO-ZAGAYA'!A306</f>
        <v xml:space="preserve">Avocado - MA/Rd  (6 to 8€/kg)     </v>
      </c>
      <c r="C389" s="192">
        <f>'LISTE APPRO-ZAGAYA'!C306</f>
        <v>5.2</v>
      </c>
      <c r="D389" s="193">
        <f>'LISTE APPRO-ZAGAYA'!D306</f>
        <v>0</v>
      </c>
    </row>
    <row r="390" spans="1:4" hidden="1">
      <c r="A390" s="194" t="str">
        <f>LEFT('LISTE APPRO-ZAGAYA'!$A$282,18)</f>
        <v>Tuna steak ≃ 4 pcs</v>
      </c>
      <c r="B390" s="194" t="str">
        <f>'LISTE APPRO-ZAGAYA'!A307</f>
        <v>Basil - MA (per bunch)</v>
      </c>
      <c r="C390" s="192">
        <f>'LISTE APPRO-ZAGAYA'!C307</f>
        <v>3.4</v>
      </c>
      <c r="D390" s="193">
        <f>'LISTE APPRO-ZAGAYA'!D307</f>
        <v>0</v>
      </c>
    </row>
    <row r="391" spans="1:4" hidden="1">
      <c r="A391" s="194" t="str">
        <f>LEFT('LISTE APPRO-ZAGAYA'!$A$282,18)</f>
        <v>Tuna steak ≃ 4 pcs</v>
      </c>
      <c r="B391" s="194" t="str">
        <f>'LISTE APPRO-ZAGAYA'!A308</f>
        <v>White gabbage - FR/Hol  (≃1,3 kg)</v>
      </c>
      <c r="C391" s="192">
        <f>'LISTE APPRO-ZAGAYA'!C308</f>
        <v>2.61</v>
      </c>
      <c r="D391" s="193">
        <f>'LISTE APPRO-ZAGAYA'!D308</f>
        <v>0</v>
      </c>
    </row>
    <row r="392" spans="1:4" hidden="1">
      <c r="A392" s="194" t="str">
        <f>LEFT('LISTE APPRO-ZAGAYA'!$A$282,18)</f>
        <v>Tuna steak ≃ 4 pcs</v>
      </c>
      <c r="B392" s="194" t="str">
        <f>'LISTE APPRO-ZAGAYA'!A309</f>
        <v>Red gabbage FR/Hol (≃1,3 kg)</v>
      </c>
      <c r="C392" s="192">
        <f>'LISTE APPRO-ZAGAYA'!C309</f>
        <v>2.61</v>
      </c>
      <c r="D392" s="193">
        <f>'LISTE APPRO-ZAGAYA'!D309</f>
        <v>0</v>
      </c>
    </row>
    <row r="393" spans="1:4" hidden="1">
      <c r="A393" s="194" t="str">
        <f>LEFT('LISTE APPRO-ZAGAYA'!$A$282,18)</f>
        <v>Tuna steak ≃ 4 pcs</v>
      </c>
      <c r="B393" s="194" t="str">
        <f>'LISTE APPRO-ZAGAYA'!A310</f>
        <v>Chinese gabbage -HOL (≃1,4 kg)</v>
      </c>
      <c r="C393" s="192">
        <f>'LISTE APPRO-ZAGAYA'!C310</f>
        <v>5.4</v>
      </c>
      <c r="D393" s="193">
        <f>'LISTE APPRO-ZAGAYA'!D310</f>
        <v>0</v>
      </c>
    </row>
    <row r="394" spans="1:4" hidden="1">
      <c r="A394" s="194" t="str">
        <f>LEFT('LISTE APPRO-ZAGAYA'!$A$282,18)</f>
        <v>Tuna steak ≃ 4 pcs</v>
      </c>
      <c r="B394" s="194" t="str">
        <f>'LISTE APPRO-ZAGAYA'!G310</f>
        <v>Igname</v>
      </c>
      <c r="C394" s="192">
        <f>'LISTE APPRO-ZAGAYA'!I310</f>
        <v>3.06</v>
      </c>
      <c r="D394" s="193">
        <f>'LISTE APPRO-ZAGAYA'!J310</f>
        <v>0</v>
      </c>
    </row>
    <row r="395" spans="1:4" hidden="1">
      <c r="A395" s="194" t="str">
        <f>LEFT('LISTE APPRO-ZAGAYA'!$A$282,18)</f>
        <v>Tuna steak ≃ 4 pcs</v>
      </c>
      <c r="B395" s="194" t="str">
        <f>'LISTE APPRO-ZAGAYA'!G311</f>
        <v>Onion</v>
      </c>
      <c r="C395" s="192">
        <f>'LISTE APPRO-ZAGAYA'!I311</f>
        <v>1.75</v>
      </c>
      <c r="D395" s="193">
        <f>'LISTE APPRO-ZAGAYA'!J311</f>
        <v>0</v>
      </c>
    </row>
    <row r="396" spans="1:4" hidden="1">
      <c r="A396" s="194" t="str">
        <f>LEFT('LISTE APPRO-ZAGAYA'!$A$282,18)</f>
        <v>Tuna steak ≃ 4 pcs</v>
      </c>
      <c r="B396" s="194" t="str">
        <f>'LISTE APPRO-ZAGAYA'!G312</f>
        <v>Orange</v>
      </c>
      <c r="C396" s="192">
        <f>'LISTE APPRO-ZAGAYA'!I312</f>
        <v>3.2</v>
      </c>
      <c r="D396" s="193">
        <f>'LISTE APPRO-ZAGAYA'!J312</f>
        <v>0</v>
      </c>
    </row>
    <row r="397" spans="1:4" hidden="1">
      <c r="A397" s="194" t="str">
        <f>LEFT('LISTE APPRO-ZAGAYA'!$A$282,18)</f>
        <v>Tuna steak ≃ 4 pcs</v>
      </c>
      <c r="B397" s="194" t="str">
        <f>'LISTE APPRO-ZAGAYA'!A317</f>
        <v xml:space="preserve">Cives - MA    </v>
      </c>
      <c r="C397" s="192" t="str">
        <f>'LISTE APPRO-ZAGAYA'!B317</f>
        <v>Bunch</v>
      </c>
      <c r="D397" s="193">
        <f>'LISTE APPRO-ZAGAYA'!D317</f>
        <v>0</v>
      </c>
    </row>
    <row r="398" spans="1:4" hidden="1">
      <c r="A398" s="194" t="str">
        <f>LEFT('LISTE APPRO-ZAGAYA'!$A$282,18)</f>
        <v>Tuna steak ≃ 4 pcs</v>
      </c>
      <c r="B398" s="194" t="str">
        <f>'LISTE APPRO-ZAGAYA'!A315</f>
        <v>Coriander - MA/Import</v>
      </c>
      <c r="C398" s="192">
        <f>'LISTE APPRO-ZAGAYA'!C315</f>
        <v>3.5</v>
      </c>
      <c r="D398" s="193">
        <f>'LISTE APPRO-ZAGAYA'!D315</f>
        <v>0</v>
      </c>
    </row>
    <row r="399" spans="1:4" hidden="1">
      <c r="A399" s="194" t="str">
        <f>LEFT('LISTE APPRO-ZAGAYA'!$A$282,18)</f>
        <v>Tuna steak ≃ 4 pcs</v>
      </c>
      <c r="B399" s="195" t="str">
        <f>'LISTE APPRO-ZAGAYA'!G285</f>
        <v>LOCAL ICE CREAM</v>
      </c>
      <c r="C399" s="192" t="e">
        <f>'[1]LISTE APPRO-ZAGAYA'!#REF!</f>
        <v>#REF!</v>
      </c>
      <c r="D399" s="193">
        <f>'LISTE APPRO-ZAGAYA'!J285</f>
        <v>0</v>
      </c>
    </row>
    <row r="400" spans="1:4" hidden="1">
      <c r="A400" s="194" t="str">
        <f>LEFT('LISTE APPRO-ZAGAYA'!$A$282,18)</f>
        <v>Tuna steak ≃ 4 pcs</v>
      </c>
      <c r="B400" s="195" t="str">
        <f>'LISTE APPRO-ZAGAYA'!G286</f>
        <v>Super coconut</v>
      </c>
      <c r="C400" s="192" t="e">
        <f>'[1]LISTE APPRO-ZAGAYA'!#REF!</f>
        <v>#REF!</v>
      </c>
      <c r="D400" s="193">
        <f>'LISTE APPRO-ZAGAYA'!J286</f>
        <v>0</v>
      </c>
    </row>
    <row r="401" spans="1:4" hidden="1">
      <c r="A401" s="194" t="str">
        <f>LEFT('LISTE APPRO-ZAGAYA'!$A$282,18)</f>
        <v>Tuna steak ≃ 4 pcs</v>
      </c>
      <c r="B401" s="195" t="str">
        <f>'LISTE APPRO-ZAGAYA'!G287</f>
        <v>Mango</v>
      </c>
      <c r="C401" s="192" t="e">
        <f>'[1]LISTE APPRO-ZAGAYA'!#REF!</f>
        <v>#REF!</v>
      </c>
      <c r="D401" s="193">
        <f>'LISTE APPRO-ZAGAYA'!J287</f>
        <v>0</v>
      </c>
    </row>
    <row r="402" spans="1:4" hidden="1">
      <c r="A402" s="194" t="str">
        <f>LEFT('LISTE APPRO-ZAGAYA'!$A$282,18)</f>
        <v>Tuna steak ≃ 4 pcs</v>
      </c>
      <c r="B402" s="195" t="str">
        <f>'LISTE APPRO-ZAGAYA'!G288</f>
        <v>Passion fruit</v>
      </c>
      <c r="C402" s="192" t="e">
        <f>'[1]LISTE APPRO-ZAGAYA'!#REF!</f>
        <v>#REF!</v>
      </c>
      <c r="D402" s="193">
        <f>'LISTE APPRO-ZAGAYA'!J288</f>
        <v>0</v>
      </c>
    </row>
    <row r="403" spans="1:4" hidden="1">
      <c r="A403" s="194" t="str">
        <f>LEFT('LISTE APPRO-ZAGAYA'!$A$282,18)</f>
        <v>Tuna steak ≃ 4 pcs</v>
      </c>
      <c r="B403" s="195" t="str">
        <f>'LISTE APPRO-ZAGAYA'!G289</f>
        <v>Chocolate</v>
      </c>
      <c r="C403" s="192" t="e">
        <f>'[1]LISTE APPRO-ZAGAYA'!#REF!</f>
        <v>#REF!</v>
      </c>
      <c r="D403" s="193">
        <f>'LISTE APPRO-ZAGAYA'!J289</f>
        <v>0</v>
      </c>
    </row>
    <row r="404" spans="1:4" hidden="1">
      <c r="A404" s="194" t="str">
        <f>LEFT('LISTE APPRO-ZAGAYA'!$A$282,18)</f>
        <v>Tuna steak ≃ 4 pcs</v>
      </c>
      <c r="B404" s="195" t="str">
        <f>'LISTE APPRO-ZAGAYA'!G291</f>
        <v>VARIOUS FROZEN</v>
      </c>
      <c r="C404" s="192" t="e">
        <f>'[1]LISTE APPRO-ZAGAYA'!#REF!</f>
        <v>#REF!</v>
      </c>
      <c r="D404" s="193">
        <f>'LISTE APPRO-ZAGAYA'!J291</f>
        <v>0</v>
      </c>
    </row>
    <row r="405" spans="1:4" hidden="1">
      <c r="A405" s="194" t="str">
        <f>LEFT('LISTE APPRO-ZAGAYA'!$A$282,18)</f>
        <v>Tuna steak ≃ 4 pcs</v>
      </c>
      <c r="B405" s="195" t="str">
        <f>'LISTE APPRO-ZAGAYA'!G292</f>
        <v>Crab stuffed (x4)</v>
      </c>
      <c r="C405" s="192" t="e">
        <f>'[1]LISTE APPRO-ZAGAYA'!#REF!</f>
        <v>#REF!</v>
      </c>
      <c r="D405" s="193">
        <f>'LISTE APPRO-ZAGAYA'!J292</f>
        <v>0</v>
      </c>
    </row>
    <row r="406" spans="1:4" hidden="1">
      <c r="A406" s="194" t="str">
        <f>LEFT('LISTE APPRO-ZAGAYA'!$A$282,18)</f>
        <v>Tuna steak ≃ 4 pcs</v>
      </c>
      <c r="B406" s="195" t="e">
        <f>'LISTE APPRO-ZAGAYA'!#REF!</f>
        <v>#REF!</v>
      </c>
      <c r="C406" s="192" t="e">
        <f>'LISTE APPRO-ZAGAYA'!#REF!</f>
        <v>#REF!</v>
      </c>
      <c r="D406" s="193" t="e">
        <f>'LISTE APPRO-ZAGAYA'!#REF!</f>
        <v>#REF!</v>
      </c>
    </row>
    <row r="407" spans="1:4" hidden="1">
      <c r="A407" s="194" t="str">
        <f>LEFT('LISTE APPRO-ZAGAYA'!$A$282,18)</f>
        <v>Tuna steak ≃ 4 pcs</v>
      </c>
      <c r="B407" s="195" t="str">
        <f>'LISTE APPRO-ZAGAYA'!G295</f>
        <v>To order per peace or per kg</v>
      </c>
      <c r="C407" s="192" t="str">
        <f>'LISTE APPRO-ZAGAYA'!I295</f>
        <v>Price/Kg</v>
      </c>
      <c r="D407" s="193" t="str">
        <f>'LISTE APPRO-ZAGAYA'!J295</f>
        <v>Qty</v>
      </c>
    </row>
    <row r="408" spans="1:4" hidden="1">
      <c r="A408" s="194" t="str">
        <f>LEFT('LISTE APPRO-ZAGAYA'!$A$282,18)</f>
        <v>Tuna steak ≃ 4 pcs</v>
      </c>
      <c r="B408" s="195" t="str">
        <f>'LISTE APPRO-ZAGAYA'!G296</f>
        <v>Banana Fruit</v>
      </c>
      <c r="C408" s="192">
        <f>'LISTE APPRO-ZAGAYA'!I296</f>
        <v>1.6</v>
      </c>
      <c r="D408" s="193">
        <f>'LISTE APPRO-ZAGAYA'!J296</f>
        <v>0</v>
      </c>
    </row>
    <row r="409" spans="1:4" hidden="1">
      <c r="A409" s="194" t="str">
        <f>LEFT('LISTE APPRO-ZAGAYA'!$A$282,18)</f>
        <v>Tuna steak ≃ 4 pcs</v>
      </c>
      <c r="B409" s="195" t="str">
        <f>'LISTE APPRO-ZAGAYA'!G297</f>
        <v>Plantain banana</v>
      </c>
      <c r="C409" s="192">
        <f>'LISTE APPRO-ZAGAYA'!I297</f>
        <v>3.5</v>
      </c>
      <c r="D409" s="193">
        <f>'LISTE APPRO-ZAGAYA'!J297</f>
        <v>0</v>
      </c>
    </row>
    <row r="410" spans="1:4" hidden="1">
      <c r="A410" s="194" t="str">
        <f>LEFT('LISTE APPRO-ZAGAYA'!$A$282,18)</f>
        <v>Tuna steak ≃ 4 pcs</v>
      </c>
      <c r="B410" s="195" t="str">
        <f>'LISTE APPRO-ZAGAYA'!G298</f>
        <v>Carot</v>
      </c>
      <c r="C410" s="192">
        <f>'LISTE APPRO-ZAGAYA'!I298</f>
        <v>2.0499999999999998</v>
      </c>
      <c r="D410" s="193">
        <f>'LISTE APPRO-ZAGAYA'!J298</f>
        <v>0</v>
      </c>
    </row>
    <row r="411" spans="1:4" hidden="1">
      <c r="A411" s="194" t="str">
        <f>LEFT('LISTE APPRO-ZAGAYA'!$A$282,18)</f>
        <v>Tuna steak ≃ 4 pcs</v>
      </c>
      <c r="B411" s="195" t="str">
        <f>'LISTE APPRO-ZAGAYA'!G299</f>
        <v>Celery</v>
      </c>
      <c r="C411" s="192">
        <f>'LISTE APPRO-ZAGAYA'!I299</f>
        <v>3</v>
      </c>
      <c r="D411" s="193">
        <f>'LISTE APPRO-ZAGAYA'!J299</f>
        <v>0</v>
      </c>
    </row>
    <row r="412" spans="1:4" hidden="1">
      <c r="A412" s="194" t="str">
        <f>LEFT('LISTE APPRO-ZAGAYA'!$A$282,18)</f>
        <v>Tuna steak ≃ 4 pcs</v>
      </c>
      <c r="B412" s="195" t="str">
        <f>'LISTE APPRO-ZAGAYA'!G300</f>
        <v>Lemon</v>
      </c>
      <c r="C412" s="192">
        <f>'LISTE APPRO-ZAGAYA'!I300</f>
        <v>5.5</v>
      </c>
      <c r="D412" s="193">
        <f>'LISTE APPRO-ZAGAYA'!J300</f>
        <v>0</v>
      </c>
    </row>
    <row r="413" spans="1:4" hidden="1">
      <c r="A413" s="194" t="str">
        <f>LEFT('LISTE APPRO-ZAGAYA'!$A$282,18)</f>
        <v>Tuna steak ≃ 4 pcs</v>
      </c>
      <c r="B413" s="195" t="str">
        <f>'LISTE APPRO-ZAGAYA'!G301</f>
        <v>Lime</v>
      </c>
      <c r="C413" s="192">
        <f>'LISTE APPRO-ZAGAYA'!I301</f>
        <v>4.22</v>
      </c>
      <c r="D413" s="193">
        <f>'LISTE APPRO-ZAGAYA'!J301</f>
        <v>0</v>
      </c>
    </row>
    <row r="414" spans="1:4" hidden="1">
      <c r="A414" s="194" t="str">
        <f>LEFT('LISTE APPRO-ZAGAYA'!$A$282,18)</f>
        <v>Tuna steak ≃ 4 pcs</v>
      </c>
      <c r="B414" s="195" t="str">
        <f>'LISTE APPRO-ZAGAYA'!G302</f>
        <v>Tangerine</v>
      </c>
      <c r="C414" s="192">
        <f>'LISTE APPRO-ZAGAYA'!I302</f>
        <v>5.41</v>
      </c>
      <c r="D414" s="193">
        <f>'LISTE APPRO-ZAGAYA'!J302</f>
        <v>0</v>
      </c>
    </row>
    <row r="415" spans="1:4" hidden="1">
      <c r="A415" s="194" t="str">
        <f>LEFT('LISTE APPRO-ZAGAYA'!$A$282,18)</f>
        <v>Tuna steak ≃ 4 pcs</v>
      </c>
      <c r="B415" s="195" t="str">
        <f>'LISTE APPRO-ZAGAYA'!G303</f>
        <v>To order per kg</v>
      </c>
      <c r="C415" s="192" t="str">
        <f>'LISTE APPRO-ZAGAYA'!I303</f>
        <v>Price/Kg</v>
      </c>
      <c r="D415" s="193" t="str">
        <f>'LISTE APPRO-ZAGAYA'!J303</f>
        <v>Qty</v>
      </c>
    </row>
    <row r="416" spans="1:4" hidden="1">
      <c r="A416" s="194" t="str">
        <f>LEFT('LISTE APPRO-ZAGAYA'!$A$282,18)</f>
        <v>Tuna steak ≃ 4 pcs</v>
      </c>
      <c r="B416" s="195" t="str">
        <f>'LISTE APPRO-ZAGAYA'!G304</f>
        <v>Cucumber</v>
      </c>
      <c r="C416" s="192">
        <f>'LISTE APPRO-ZAGAYA'!I304</f>
        <v>3.25</v>
      </c>
      <c r="D416" s="193">
        <f>'LISTE APPRO-ZAGAYA'!J304</f>
        <v>0</v>
      </c>
    </row>
    <row r="417" spans="1:4" hidden="1">
      <c r="A417" s="194" t="str">
        <f>LEFT('LISTE APPRO-ZAGAYA'!$A$282,18)</f>
        <v>Tuna steak ≃ 4 pcs</v>
      </c>
      <c r="B417" s="195" t="str">
        <f>'LISTE APPRO-ZAGAYA'!G305</f>
        <v>Zucchini</v>
      </c>
      <c r="C417" s="192">
        <f>'LISTE APPRO-ZAGAYA'!I305</f>
        <v>4</v>
      </c>
      <c r="D417" s="193">
        <f>'LISTE APPRO-ZAGAYA'!J305</f>
        <v>0</v>
      </c>
    </row>
    <row r="418" spans="1:4" hidden="1">
      <c r="A418" s="194" t="str">
        <f>LEFT('LISTE APPRO-ZAGAYA'!$A$282,18)</f>
        <v>Tuna steak ≃ 4 pcs</v>
      </c>
      <c r="B418" s="195" t="str">
        <f>'LISTE APPRO-ZAGAYA'!G306</f>
        <v xml:space="preserve">Creole Dachine </v>
      </c>
      <c r="C418" s="192">
        <f>'LISTE APPRO-ZAGAYA'!I306</f>
        <v>4.5</v>
      </c>
      <c r="D418" s="193">
        <f>'LISTE APPRO-ZAGAYA'!J306</f>
        <v>0</v>
      </c>
    </row>
    <row r="419" spans="1:4" hidden="1">
      <c r="A419" s="194" t="str">
        <f>LEFT('LISTE APPRO-ZAGAYA'!$A$282,18)</f>
        <v>Tuna steak ≃ 4 pcs</v>
      </c>
      <c r="B419" s="195" t="str">
        <f>'LISTE APPRO-ZAGAYA'!G307</f>
        <v>Shallot</v>
      </c>
      <c r="C419" s="192">
        <f>'LISTE APPRO-ZAGAYA'!I307</f>
        <v>5.5</v>
      </c>
      <c r="D419" s="193">
        <f>'LISTE APPRO-ZAGAYA'!J307</f>
        <v>0</v>
      </c>
    </row>
    <row r="420" spans="1:4" hidden="1">
      <c r="A420" s="194" t="str">
        <f>LEFT('LISTE APPRO-ZAGAYA'!$A$282,18)</f>
        <v>Tuna steak ≃ 4 pcs</v>
      </c>
      <c r="B420" s="195" t="str">
        <f>'LISTE APPRO-ZAGAYA'!G308</f>
        <v>Endives</v>
      </c>
      <c r="C420" s="192">
        <f>'LISTE APPRO-ZAGAYA'!I308</f>
        <v>5.5</v>
      </c>
      <c r="D420" s="193">
        <f>'LISTE APPRO-ZAGAYA'!J308</f>
        <v>0</v>
      </c>
    </row>
    <row r="421" spans="1:4" hidden="1">
      <c r="A421" s="194" t="str">
        <f>LEFT('LISTE APPRO-ZAGAYA'!$A$282,18)</f>
        <v>Tuna steak ≃ 4 pcs</v>
      </c>
      <c r="B421" s="195" t="str">
        <f>'LISTE APPRO-ZAGAYA'!G309</f>
        <v>Passion fruit "Maracudja"</v>
      </c>
      <c r="C421" s="192">
        <f>'LISTE APPRO-ZAGAYA'!I309</f>
        <v>6.5</v>
      </c>
      <c r="D421" s="193">
        <f>'LISTE APPRO-ZAGAYA'!J309</f>
        <v>0</v>
      </c>
    </row>
    <row r="422" spans="1:4" hidden="1">
      <c r="A422" s="195" t="e">
        <f>'LISTE APPRO-ZAGAYA'!#REF!</f>
        <v>#REF!</v>
      </c>
      <c r="B422" s="194" t="str">
        <f>'LISTE APPRO-ZAGAYA'!A313</f>
        <v>Mint - MA</v>
      </c>
      <c r="C422" s="192">
        <f>'LISTE APPRO-ZAGAYA'!C313</f>
        <v>2.99</v>
      </c>
      <c r="D422" s="193">
        <f>'LISTE APPRO-ZAGAYA'!D313</f>
        <v>0</v>
      </c>
    </row>
    <row r="423" spans="1:4" hidden="1">
      <c r="A423" s="195" t="e">
        <f>'LISTE APPRO-ZAGAYA'!#REF!</f>
        <v>#REF!</v>
      </c>
      <c r="B423" s="194" t="str">
        <f>'LISTE APPRO-ZAGAYA'!A312</f>
        <v>Local "punpkin" (≃1 kg)</v>
      </c>
      <c r="C423" s="192">
        <f>'LISTE APPRO-ZAGAYA'!C312</f>
        <v>4.7</v>
      </c>
      <c r="D423" s="193">
        <f>'LISTE APPRO-ZAGAYA'!D312</f>
        <v>0</v>
      </c>
    </row>
    <row r="424" spans="1:4" hidden="1">
      <c r="A424" s="195" t="e">
        <f>'LISTE APPRO-ZAGAYA'!#REF!</f>
        <v>#REF!</v>
      </c>
      <c r="B424" s="194" t="str">
        <f>'LISTE APPRO-ZAGAYA'!A316</f>
        <v>Parsley - MA</v>
      </c>
      <c r="C424" s="192">
        <f>'LISTE APPRO-ZAGAYA'!C316</f>
        <v>2.8</v>
      </c>
      <c r="D424" s="193">
        <f>'LISTE APPRO-ZAGAYA'!D316</f>
        <v>0</v>
      </c>
    </row>
    <row r="425" spans="1:4" hidden="1">
      <c r="A425" s="195" t="e">
        <f>'LISTE APPRO-ZAGAYA'!#REF!</f>
        <v>#REF!</v>
      </c>
      <c r="B425" s="194" t="str">
        <f>'LISTE APPRO-ZAGAYA'!A319</f>
        <v>Hot local pepper</v>
      </c>
      <c r="C425" s="192">
        <f>'LISTE APPRO-ZAGAYA'!C319</f>
        <v>0.25</v>
      </c>
      <c r="D425" s="193">
        <f>'LISTE APPRO-ZAGAYA'!D319</f>
        <v>0</v>
      </c>
    </row>
    <row r="426" spans="1:4" hidden="1">
      <c r="A426" s="195" t="e">
        <f>'LISTE APPRO-ZAGAYA'!#REF!</f>
        <v>#REF!</v>
      </c>
      <c r="B426" s="194" t="str">
        <f>'LISTE APPRO-ZAGAYA'!A322</f>
        <v>Salad Batavia - MA</v>
      </c>
      <c r="C426" s="192">
        <f>'LISTE APPRO-ZAGAYA'!C322</f>
        <v>2</v>
      </c>
      <c r="D426" s="193">
        <f>'LISTE APPRO-ZAGAYA'!D322</f>
        <v>0</v>
      </c>
    </row>
    <row r="427" spans="1:4" hidden="1">
      <c r="A427" s="195" t="e">
        <f>'LISTE APPRO-ZAGAYA'!#REF!</f>
        <v>#REF!</v>
      </c>
      <c r="B427" s="194" t="e">
        <f>'LISTE APPRO-ZAGAYA'!#REF!</f>
        <v>#REF!</v>
      </c>
      <c r="C427" s="192" t="e">
        <f>'LISTE APPRO-ZAGAYA'!#REF!</f>
        <v>#REF!</v>
      </c>
      <c r="D427" s="193" t="e">
        <f>'LISTE APPRO-ZAGAYA'!#REF!</f>
        <v>#REF!</v>
      </c>
    </row>
    <row r="428" spans="1:4" hidden="1">
      <c r="A428" s="195" t="e">
        <f>'LISTE APPRO-ZAGAYA'!#REF!</f>
        <v>#REF!</v>
      </c>
      <c r="B428" s="194" t="e">
        <f>'LISTE APPRO-ZAGAYA'!#REF!</f>
        <v>#REF!</v>
      </c>
      <c r="C428" s="192" t="e">
        <f>'LISTE APPRO-ZAGAYA'!#REF!</f>
        <v>#REF!</v>
      </c>
      <c r="D428" s="193" t="e">
        <f>'LISTE APPRO-ZAGAYA'!#REF!</f>
        <v>#REF!</v>
      </c>
    </row>
    <row r="429" spans="1:4" hidden="1">
      <c r="A429" s="195" t="e">
        <f>'LISTE APPRO-ZAGAYA'!#REF!</f>
        <v>#REF!</v>
      </c>
      <c r="B429" s="194" t="str">
        <f>'LISTE APPRO-ZAGAYA'!A324</f>
        <v>APERITIF BISCUITS</v>
      </c>
      <c r="C429" s="192">
        <f>'LISTE APPRO-ZAGAYA'!C324</f>
        <v>0</v>
      </c>
      <c r="D429" s="193">
        <f>'LISTE APPRO-ZAGAYA'!D324</f>
        <v>0</v>
      </c>
    </row>
    <row r="430" spans="1:4" hidden="1">
      <c r="A430" s="195" t="e">
        <f>'LISTE APPRO-ZAGAYA'!#REF!</f>
        <v>#REF!</v>
      </c>
      <c r="B430" s="194" t="e">
        <f>'LISTE APPRO-ZAGAYA'!#REF!</f>
        <v>#REF!</v>
      </c>
      <c r="C430" s="192" t="e">
        <f>'LISTE APPRO-ZAGAYA'!#REF!</f>
        <v>#REF!</v>
      </c>
      <c r="D430" s="193" t="e">
        <f>'LISTE APPRO-ZAGAYA'!#REF!</f>
        <v>#REF!</v>
      </c>
    </row>
    <row r="431" spans="1:4" hidden="1">
      <c r="A431" s="195" t="e">
        <f>'LISTE APPRO-ZAGAYA'!#REF!</f>
        <v>#REF!</v>
      </c>
      <c r="B431" s="194" t="str">
        <f>'LISTE APPRO-ZAGAYA'!A329</f>
        <v>Cashew nuts</v>
      </c>
      <c r="C431" s="192">
        <f>'LISTE APPRO-ZAGAYA'!C327</f>
        <v>1.9</v>
      </c>
      <c r="D431" s="193">
        <f>'LISTE APPRO-ZAGAYA'!D327</f>
        <v>0</v>
      </c>
    </row>
    <row r="432" spans="1:4" hidden="1">
      <c r="A432" s="195" t="e">
        <f>'LISTE APPRO-ZAGAYA'!#REF!</f>
        <v>#REF!</v>
      </c>
      <c r="B432" s="194" t="str">
        <f>'LISTE APPRO-ZAGAYA'!A327</f>
        <v>Peanuts</v>
      </c>
      <c r="C432" s="192">
        <f>'LISTE APPRO-ZAGAYA'!C328</f>
        <v>1.75</v>
      </c>
      <c r="D432" s="193">
        <f>'LISTE APPRO-ZAGAYA'!D328</f>
        <v>0</v>
      </c>
    </row>
    <row r="433" spans="1:4" hidden="1">
      <c r="A433" s="195" t="e">
        <f>'LISTE APPRO-ZAGAYA'!#REF!</f>
        <v>#REF!</v>
      </c>
      <c r="B433" s="194" t="str">
        <f>'LISTE APPRO-ZAGAYA'!A328</f>
        <v>Savory mixes</v>
      </c>
      <c r="C433" s="192">
        <f>'LISTE APPRO-ZAGAYA'!C329</f>
        <v>2.1</v>
      </c>
      <c r="D433" s="193">
        <f>'LISTE APPRO-ZAGAYA'!D329</f>
        <v>0</v>
      </c>
    </row>
    <row r="434" spans="1:4" hidden="1">
      <c r="A434" s="195" t="e">
        <f>'LISTE APPRO-ZAGAYA'!#REF!</f>
        <v>#REF!</v>
      </c>
      <c r="B434" s="195" t="str">
        <f>'LISTE APPRO-ZAGAYA'!A214</f>
        <v xml:space="preserve">Onions in vinegar </v>
      </c>
      <c r="C434" s="192">
        <f>'LISTE APPRO-ZAGAYA'!C214</f>
        <v>1.31</v>
      </c>
      <c r="D434" s="193">
        <f>'LISTE APPRO-ZAGAYA'!D214</f>
        <v>0</v>
      </c>
    </row>
    <row r="435" spans="1:4" hidden="1">
      <c r="A435" s="195" t="e">
        <f>'LISTE APPRO-ZAGAYA'!#REF!</f>
        <v>#REF!</v>
      </c>
      <c r="B435" s="195" t="str">
        <f>'LISTE APPRO-ZAGAYA'!A216</f>
        <v xml:space="preserve">Black "greek" olives </v>
      </c>
      <c r="C435" s="192">
        <f>'LISTE APPRO-ZAGAYA'!C216</f>
        <v>2.7</v>
      </c>
      <c r="D435" s="193">
        <f>'LISTE APPRO-ZAGAYA'!D216</f>
        <v>0</v>
      </c>
    </row>
    <row r="436" spans="1:4" hidden="1">
      <c r="A436" s="195" t="e">
        <f>'LISTE APPRO-ZAGAYA'!#REF!</f>
        <v>#REF!</v>
      </c>
      <c r="B436" s="195" t="e">
        <f>'LISTE APPRO-ZAGAYA'!#REF!</f>
        <v>#REF!</v>
      </c>
      <c r="C436" s="192" t="e">
        <f>'LISTE APPRO-ZAGAYA'!#REF!</f>
        <v>#REF!</v>
      </c>
      <c r="D436" s="193" t="e">
        <f>'LISTE APPRO-ZAGAYA'!#REF!</f>
        <v>#REF!</v>
      </c>
    </row>
    <row r="437" spans="1:4" hidden="1">
      <c r="A437" s="195" t="e">
        <f>'LISTE APPRO-ZAGAYA'!#REF!</f>
        <v>#REF!</v>
      </c>
      <c r="B437" s="195" t="str">
        <f>'LISTE APPRO-ZAGAYA'!G316</f>
        <v>Potato</v>
      </c>
      <c r="C437" s="192">
        <f>'LISTE APPRO-ZAGAYA'!I316</f>
        <v>2.6</v>
      </c>
      <c r="D437" s="193">
        <f>'LISTE APPRO-ZAGAYA'!J316</f>
        <v>0</v>
      </c>
    </row>
    <row r="438" spans="1:4" hidden="1">
      <c r="A438" s="195" t="e">
        <f>'LISTE APPRO-ZAGAYA'!#REF!</f>
        <v>#REF!</v>
      </c>
      <c r="B438" s="195" t="str">
        <f>'LISTE APPRO-ZAGAYA'!A314</f>
        <v xml:space="preserve">Thym - MA  </v>
      </c>
      <c r="C438" s="192">
        <f>'LISTE APPRO-ZAGAYA'!C314</f>
        <v>2.7</v>
      </c>
      <c r="D438" s="193">
        <f>'LISTE APPRO-ZAGAYA'!D314</f>
        <v>0</v>
      </c>
    </row>
    <row r="439" spans="1:4" hidden="1">
      <c r="A439" s="195" t="e">
        <f>'LISTE APPRO-ZAGAYA'!#REF!</f>
        <v>#REF!</v>
      </c>
      <c r="B439" s="195" t="str">
        <f>'LISTE APPRO-ZAGAYA'!G317</f>
        <v>Pear</v>
      </c>
      <c r="C439" s="192">
        <f>'LISTE APPRO-ZAGAYA'!I317</f>
        <v>4.5</v>
      </c>
      <c r="D439" s="193">
        <f>'LISTE APPRO-ZAGAYA'!J317</f>
        <v>0</v>
      </c>
    </row>
    <row r="440" spans="1:4" hidden="1">
      <c r="A440" s="195" t="e">
        <f>'LISTE APPRO-ZAGAYA'!#REF!</f>
        <v>#REF!</v>
      </c>
      <c r="B440" s="195" t="str">
        <f>'LISTE APPRO-ZAGAYA'!G319</f>
        <v>Grape - FR/Chil</v>
      </c>
      <c r="C440" s="192">
        <f>'LISTE APPRO-ZAGAYA'!I319</f>
        <v>5.6</v>
      </c>
      <c r="D440" s="193">
        <f>'LISTE APPRO-ZAGAYA'!J319</f>
        <v>0</v>
      </c>
    </row>
    <row r="441" spans="1:4" hidden="1">
      <c r="A441" s="195" t="e">
        <f>'LISTE APPRO-ZAGAYA'!#REF!</f>
        <v>#REF!</v>
      </c>
      <c r="B441" s="195" t="str">
        <f>'LISTE APPRO-ZAGAYA'!G321</f>
        <v>Yellow bell pepper - HOL</v>
      </c>
      <c r="C441" s="192">
        <f>'LISTE APPRO-ZAGAYA'!I321</f>
        <v>7.5</v>
      </c>
      <c r="D441" s="193">
        <f>'LISTE APPRO-ZAGAYA'!J321</f>
        <v>0</v>
      </c>
    </row>
    <row r="442" spans="1:4" hidden="1">
      <c r="A442" s="195" t="e">
        <f>'LISTE APPRO-ZAGAYA'!#REF!</f>
        <v>#REF!</v>
      </c>
      <c r="B442" s="195" t="str">
        <f>'LISTE APPRO-ZAGAYA'!G322</f>
        <v>Red bell pepper - HOL</v>
      </c>
      <c r="C442" s="192">
        <f>'LISTE APPRO-ZAGAYA'!I322</f>
        <v>7.5</v>
      </c>
      <c r="D442" s="193">
        <f>'LISTE APPRO-ZAGAYA'!J322</f>
        <v>0</v>
      </c>
    </row>
    <row r="443" spans="1:4" hidden="1">
      <c r="A443" s="195" t="e">
        <f>'LISTE APPRO-ZAGAYA'!#REF!</f>
        <v>#REF!</v>
      </c>
      <c r="B443" s="195" t="str">
        <f>'LISTE APPRO-ZAGAYA'!G323</f>
        <v>Green bell pepper - HOL</v>
      </c>
      <c r="C443" s="192">
        <f>'LISTE APPRO-ZAGAYA'!I323</f>
        <v>7.5</v>
      </c>
      <c r="D443" s="193">
        <f>'LISTE APPRO-ZAGAYA'!J323</f>
        <v>0</v>
      </c>
    </row>
    <row r="444" spans="1:4" hidden="1">
      <c r="A444" s="195" t="e">
        <f>'LISTE APPRO-ZAGAYA'!#REF!</f>
        <v>#REF!</v>
      </c>
      <c r="B444" s="195" t="e">
        <f>'LISTE APPRO-ZAGAYA'!#REF!</f>
        <v>#REF!</v>
      </c>
      <c r="C444" s="192" t="e">
        <f>'LISTE APPRO-ZAGAYA'!#REF!</f>
        <v>#REF!</v>
      </c>
      <c r="D444" s="193" t="e">
        <f>'LISTE APPRO-ZAGAYA'!#REF!</f>
        <v>#REF!</v>
      </c>
    </row>
    <row r="445" spans="1:4" hidden="1">
      <c r="A445" s="195" t="e">
        <f>'LISTE APPRO-ZAGAYA'!#REF!</f>
        <v>#REF!</v>
      </c>
      <c r="B445" s="194" t="e">
        <f>'LISTE APPRO-ZAGAYA'!#REF!</f>
        <v>#REF!</v>
      </c>
      <c r="C445" s="192" t="e">
        <f>'LISTE APPRO-ZAGAYA'!#REF!</f>
        <v>#REF!</v>
      </c>
      <c r="D445" s="193" t="e">
        <f>'LISTE APPRO-ZAGAYA'!#REF!</f>
        <v>#REF!</v>
      </c>
    </row>
    <row r="446" spans="1:4" hidden="1">
      <c r="A446" s="195" t="e">
        <f>'LISTE APPRO-ZAGAYA'!#REF!</f>
        <v>#REF!</v>
      </c>
      <c r="B446" s="194" t="str">
        <f>'LISTE APPRO-ZAGAYA'!G336</f>
        <v>Dried grapes</v>
      </c>
      <c r="C446" s="192">
        <f>'LISTE APPRO-ZAGAYA'!I336</f>
        <v>1.38</v>
      </c>
      <c r="D446" s="193">
        <f>'LISTE APPRO-ZAGAYA'!J336</f>
        <v>0</v>
      </c>
    </row>
    <row r="447" spans="1:4" hidden="1">
      <c r="A447" s="195" t="e">
        <f>'LISTE APPRO-ZAGAYA'!#REF!</f>
        <v>#REF!</v>
      </c>
      <c r="B447" s="194" t="e">
        <f>'LISTE APPRO-ZAGAYA'!#REF!</f>
        <v>#REF!</v>
      </c>
      <c r="C447" s="192" t="e">
        <f>'LISTE APPRO-ZAGAYA'!#REF!</f>
        <v>#REF!</v>
      </c>
      <c r="D447" s="193" t="e">
        <f>'LISTE APPRO-ZAGAYA'!#REF!</f>
        <v>#REF!</v>
      </c>
    </row>
    <row r="448" spans="1:4" hidden="1">
      <c r="A448" s="195" t="e">
        <f>'LISTE APPRO-ZAGAYA'!#REF!</f>
        <v>#REF!</v>
      </c>
      <c r="B448" s="194" t="str">
        <f>'LISTE APPRO-ZAGAYA'!A333</f>
        <v>Salt crackers</v>
      </c>
      <c r="C448" s="192">
        <f>'LISTE APPRO-ZAGAYA'!C333</f>
        <v>2.2999999999999998</v>
      </c>
      <c r="D448" s="193">
        <f>'LISTE APPRO-ZAGAYA'!D333</f>
        <v>0</v>
      </c>
    </row>
    <row r="449" spans="1:4" hidden="1">
      <c r="A449" s="195" t="e">
        <f>'LISTE APPRO-ZAGAYA'!#REF!</f>
        <v>#REF!</v>
      </c>
      <c r="B449" s="194" t="str">
        <f>'LISTE APPRO-ZAGAYA'!A334</f>
        <v>Tortillas Natural</v>
      </c>
      <c r="C449" s="192">
        <f>'LISTE APPRO-ZAGAYA'!C334</f>
        <v>1.3</v>
      </c>
      <c r="D449" s="193">
        <f>'LISTE APPRO-ZAGAYA'!D334</f>
        <v>0</v>
      </c>
    </row>
    <row r="450" spans="1:4" hidden="1">
      <c r="A450" s="195" t="e">
        <f>'LISTE APPRO-ZAGAYA'!#REF!</f>
        <v>#REF!</v>
      </c>
      <c r="B450" s="195" t="str">
        <f>'LISTE APPRO-ZAGAYA'!G331</f>
        <v>Eggplant caviar</v>
      </c>
      <c r="C450" s="192">
        <f>'LISTE APPRO-ZAGAYA'!I331</f>
        <v>5.41</v>
      </c>
      <c r="D450" s="193">
        <f>'LISTE APPRO-ZAGAYA'!J331</f>
        <v>0</v>
      </c>
    </row>
    <row r="451" spans="1:4" hidden="1">
      <c r="A451" s="195" t="e">
        <f>'LISTE APPRO-ZAGAYA'!#REF!</f>
        <v>#REF!</v>
      </c>
      <c r="B451" s="195" t="e">
        <f>'LISTE APPRO-ZAGAYA'!#REF!</f>
        <v>#REF!</v>
      </c>
      <c r="C451" s="192" t="e">
        <f>'LISTE APPRO-ZAGAYA'!#REF!</f>
        <v>#REF!</v>
      </c>
      <c r="D451" s="193" t="e">
        <f>'LISTE APPRO-ZAGAYA'!#REF!</f>
        <v>#REF!</v>
      </c>
    </row>
    <row r="452" spans="1:4" hidden="1">
      <c r="A452" s="195" t="e">
        <f>'LISTE APPRO-ZAGAYA'!#REF!</f>
        <v>#REF!</v>
      </c>
      <c r="B452" s="195" t="e">
        <f>'LISTE APPRO-ZAGAYA'!#REF!</f>
        <v>#REF!</v>
      </c>
      <c r="C452" s="192" t="e">
        <f>'LISTE APPRO-ZAGAYA'!#REF!</f>
        <v>#REF!</v>
      </c>
      <c r="D452" s="193" t="e">
        <f>'LISTE APPRO-ZAGAYA'!#REF!</f>
        <v>#REF!</v>
      </c>
    </row>
    <row r="453" spans="1:4" hidden="1">
      <c r="A453" s="195" t="e">
        <f>'LISTE APPRO-ZAGAYA'!#REF!</f>
        <v>#REF!</v>
      </c>
      <c r="B453" s="195" t="str">
        <f>'LISTE APPRO-ZAGAYA'!G334</f>
        <v>Guacamole</v>
      </c>
      <c r="C453" s="192">
        <f>'LISTE APPRO-ZAGAYA'!I334</f>
        <v>3.8</v>
      </c>
      <c r="D453" s="193">
        <f>'LISTE APPRO-ZAGAYA'!J334</f>
        <v>0</v>
      </c>
    </row>
    <row r="454" spans="1:4" hidden="1">
      <c r="A454" s="194" t="str">
        <f>'LISTE APPRO-ZAGAYA'!$A$335&amp;" : "&amp;'LISTE APPRO-ZAGAYA'!$A$339</f>
        <v>Tortilla   Chili           : BEER - CIDER</v>
      </c>
      <c r="B454" s="194" t="str">
        <f>'LISTE APPRO-ZAGAYA'!A340</f>
        <v xml:space="preserve">Carib (can)       </v>
      </c>
      <c r="C454" s="192">
        <f>'LISTE APPRO-ZAGAYA'!C340</f>
        <v>39.700000000000003</v>
      </c>
      <c r="D454" s="193">
        <f>'LISTE APPRO-ZAGAYA'!D340</f>
        <v>0</v>
      </c>
    </row>
    <row r="455" spans="1:4" hidden="1">
      <c r="A455" s="194" t="str">
        <f>'LISTE APPRO-ZAGAYA'!$A$335&amp;" : "&amp;'LISTE APPRO-ZAGAYA'!$A$339</f>
        <v>Tortilla   Chili           : BEER - CIDER</v>
      </c>
      <c r="B455" s="194" t="e">
        <f>'LISTE APPRO-ZAGAYA'!#REF!</f>
        <v>#REF!</v>
      </c>
      <c r="C455" s="192" t="e">
        <f>'LISTE APPRO-ZAGAYA'!#REF!</f>
        <v>#REF!</v>
      </c>
      <c r="D455" s="193" t="e">
        <f>'LISTE APPRO-ZAGAYA'!#REF!</f>
        <v>#REF!</v>
      </c>
    </row>
    <row r="456" spans="1:4" hidden="1">
      <c r="A456" s="194" t="str">
        <f>'LISTE APPRO-ZAGAYA'!$A$335&amp;" : "&amp;'LISTE APPRO-ZAGAYA'!$A$339</f>
        <v>Tortilla   Chili           : BEER - CIDER</v>
      </c>
      <c r="B456" s="194" t="str">
        <f>'LISTE APPRO-ZAGAYA'!A341</f>
        <v>Lorraine (btl)</v>
      </c>
      <c r="C456" s="192">
        <f>'LISTE APPRO-ZAGAYA'!C341</f>
        <v>29.99</v>
      </c>
      <c r="D456" s="193">
        <f>'LISTE APPRO-ZAGAYA'!D341</f>
        <v>0</v>
      </c>
    </row>
    <row r="457" spans="1:4" hidden="1">
      <c r="A457" s="194" t="str">
        <f>'LISTE APPRO-ZAGAYA'!$A$335&amp;" : "&amp;'LISTE APPRO-ZAGAYA'!$A$339</f>
        <v>Tortilla   Chili           : BEER - CIDER</v>
      </c>
      <c r="B457" s="194" t="str">
        <f>'LISTE APPRO-ZAGAYA'!A342</f>
        <v>Heineken (can)</v>
      </c>
      <c r="C457" s="192">
        <f>'LISTE APPRO-ZAGAYA'!C342</f>
        <v>34.5</v>
      </c>
      <c r="D457" s="193">
        <f>'LISTE APPRO-ZAGAYA'!D342</f>
        <v>0</v>
      </c>
    </row>
    <row r="458" spans="1:4" hidden="1">
      <c r="A458" s="194" t="str">
        <f>'LISTE APPRO-ZAGAYA'!$A$335&amp;" : "&amp;'LISTE APPRO-ZAGAYA'!$A$339</f>
        <v>Tortilla   Chili           : BEER - CIDER</v>
      </c>
      <c r="B458" s="194" t="str">
        <f>'LISTE APPRO-ZAGAYA'!A344</f>
        <v>Despérado classic (btl)</v>
      </c>
      <c r="C458" s="192">
        <f>'LISTE APPRO-ZAGAYA'!C344</f>
        <v>57.75</v>
      </c>
      <c r="D458" s="193">
        <f>'LISTE APPRO-ZAGAYA'!D344</f>
        <v>0</v>
      </c>
    </row>
    <row r="459" spans="1:4" hidden="1">
      <c r="A459" s="194" t="str">
        <f>'LISTE APPRO-ZAGAYA'!$A$335&amp;" : "&amp;'LISTE APPRO-ZAGAYA'!$A$339</f>
        <v>Tortilla   Chili           : BEER - CIDER</v>
      </c>
      <c r="B459" s="194" t="e">
        <f>'LISTE APPRO-ZAGAYA'!#REF!</f>
        <v>#REF!</v>
      </c>
      <c r="C459" s="192" t="e">
        <f>'LISTE APPRO-ZAGAYA'!#REF!</f>
        <v>#REF!</v>
      </c>
      <c r="D459" s="193" t="e">
        <f>'LISTE APPRO-ZAGAYA'!#REF!</f>
        <v>#REF!</v>
      </c>
    </row>
    <row r="460" spans="1:4" hidden="1">
      <c r="A460" s="194" t="str">
        <f>'LISTE APPRO-ZAGAYA'!$A$335&amp;" : "&amp;'LISTE APPRO-ZAGAYA'!$A$339</f>
        <v>Tortilla   Chili           : BEER - CIDER</v>
      </c>
      <c r="B460" s="194" t="str">
        <f>'LISTE APPRO-ZAGAYA'!A345</f>
        <v>Despérado classic (btl)</v>
      </c>
      <c r="C460" s="192">
        <f>'LISTE APPRO-ZAGAYA'!C345</f>
        <v>15.23</v>
      </c>
      <c r="D460" s="193">
        <f>'LISTE APPRO-ZAGAYA'!D345</f>
        <v>0</v>
      </c>
    </row>
    <row r="461" spans="1:4" hidden="1">
      <c r="A461" s="194" t="str">
        <f>'LISTE APPRO-ZAGAYA'!$A$335&amp;" : "&amp;'LISTE APPRO-ZAGAYA'!$A$339</f>
        <v>Tortilla   Chili           : BEER - CIDER</v>
      </c>
      <c r="B461" s="194" t="str">
        <f>'LISTE APPRO-ZAGAYA'!A349</f>
        <v>LA RHUMERIE</v>
      </c>
      <c r="C461" s="192">
        <f>'LISTE APPRO-ZAGAYA'!C349</f>
        <v>0</v>
      </c>
      <c r="D461" s="193">
        <f>'LISTE APPRO-ZAGAYA'!D349</f>
        <v>0</v>
      </c>
    </row>
    <row r="462" spans="1:4" hidden="1">
      <c r="A462" s="194" t="str">
        <f>'LISTE APPRO-ZAGAYA'!$A$335&amp;" : "&amp;'LISTE APPRO-ZAGAYA'!$A$339</f>
        <v>Tortilla   Chili           : BEER - CIDER</v>
      </c>
      <c r="B462" s="194" t="str">
        <f>'LISTE APPRO-ZAGAYA'!A350</f>
        <v>BLANCS</v>
      </c>
      <c r="C462" s="192">
        <f>'LISTE APPRO-ZAGAYA'!C350</f>
        <v>0</v>
      </c>
      <c r="D462" s="193">
        <f>'LISTE APPRO-ZAGAYA'!D350</f>
        <v>0</v>
      </c>
    </row>
    <row r="463" spans="1:4" hidden="1">
      <c r="A463" s="194" t="str">
        <f>'LISTE APPRO-ZAGAYA'!$A$335&amp;" : "&amp;'LISTE APPRO-ZAGAYA'!$A$339</f>
        <v>Tortilla   Chili           : BEER - CIDER</v>
      </c>
      <c r="B463" s="194" t="str">
        <f>'LISTE APPRO-ZAGAYA'!A351</f>
        <v xml:space="preserve">St-Etienne white 50°   </v>
      </c>
      <c r="C463" s="192">
        <f>'LISTE APPRO-ZAGAYA'!C351</f>
        <v>32</v>
      </c>
      <c r="D463" s="193">
        <f>'LISTE APPRO-ZAGAYA'!D351</f>
        <v>0</v>
      </c>
    </row>
    <row r="464" spans="1:4" hidden="1">
      <c r="A464" s="194" t="str">
        <f>'LISTE APPRO-ZAGAYA'!$A$335&amp;" : "&amp;'LISTE APPRO-ZAGAYA'!$A$339</f>
        <v>Tortilla   Chili           : BEER - CIDER</v>
      </c>
      <c r="B464" s="194" t="str">
        <f>'LISTE APPRO-ZAGAYA'!A352</f>
        <v xml:space="preserve">Clément white 50° </v>
      </c>
      <c r="C464" s="192">
        <f>'LISTE APPRO-ZAGAYA'!C352</f>
        <v>31</v>
      </c>
      <c r="D464" s="193">
        <f>'LISTE APPRO-ZAGAYA'!D352</f>
        <v>0</v>
      </c>
    </row>
    <row r="465" spans="1:4" hidden="1">
      <c r="A465" s="194" t="str">
        <f>'LISTE APPRO-ZAGAYA'!$A$335&amp;" : "&amp;'LISTE APPRO-ZAGAYA'!$A$339</f>
        <v>Tortilla   Chili           : BEER - CIDER</v>
      </c>
      <c r="B465" s="194" t="str">
        <f>'LISTE APPRO-ZAGAYA'!A356</f>
        <v xml:space="preserve">Clément Blue Cane </v>
      </c>
      <c r="C465" s="192">
        <f>'LISTE APPRO-ZAGAYA'!C356</f>
        <v>23</v>
      </c>
      <c r="D465" s="193">
        <f>'LISTE APPRO-ZAGAYA'!D356</f>
        <v>0</v>
      </c>
    </row>
    <row r="466" spans="1:4" hidden="1">
      <c r="A466" s="194" t="str">
        <f>'LISTE APPRO-ZAGAYA'!$A$335&amp;" : "&amp;'LISTE APPRO-ZAGAYA'!$A$339</f>
        <v>Tortilla   Chili           : BEER - CIDER</v>
      </c>
      <c r="B466" s="194" t="str">
        <f>'LISTE APPRO-ZAGAYA'!A357</f>
        <v xml:space="preserve">La Mauny white 50° </v>
      </c>
      <c r="C466" s="192">
        <f>'LISTE APPRO-ZAGAYA'!C357</f>
        <v>12.6</v>
      </c>
      <c r="D466" s="193">
        <f>'LISTE APPRO-ZAGAYA'!D357</f>
        <v>0</v>
      </c>
    </row>
    <row r="467" spans="1:4" hidden="1">
      <c r="A467" s="194" t="str">
        <f>'LISTE APPRO-ZAGAYA'!$A$335&amp;" : "&amp;'LISTE APPRO-ZAGAYA'!$G$339</f>
        <v>Tortilla   Chili           : BEER - CIDER</v>
      </c>
      <c r="B467" s="195" t="e">
        <f>'LISTE APPRO-ZAGAYA'!#REF!</f>
        <v>#REF!</v>
      </c>
      <c r="C467" s="192" t="e">
        <f>'LISTE APPRO-ZAGAYA'!#REF!</f>
        <v>#REF!</v>
      </c>
      <c r="D467" s="193" t="e">
        <f>'LISTE APPRO-ZAGAYA'!#REF!</f>
        <v>#REF!</v>
      </c>
    </row>
    <row r="468" spans="1:4" hidden="1">
      <c r="A468" s="194" t="str">
        <f>'LISTE APPRO-ZAGAYA'!$A$335&amp;" : "&amp;'LISTE APPRO-ZAGAYA'!$G$339</f>
        <v>Tortilla   Chili           : BEER - CIDER</v>
      </c>
      <c r="B468" s="195" t="e">
        <f>'LISTE APPRO-ZAGAYA'!#REF!</f>
        <v>#REF!</v>
      </c>
      <c r="C468" s="192" t="e">
        <f>'LISTE APPRO-ZAGAYA'!#REF!</f>
        <v>#REF!</v>
      </c>
      <c r="D468" s="193" t="e">
        <f>'LISTE APPRO-ZAGAYA'!#REF!</f>
        <v>#REF!</v>
      </c>
    </row>
    <row r="469" spans="1:4" hidden="1">
      <c r="A469" s="194" t="str">
        <f>'LISTE APPRO-ZAGAYA'!$A$335&amp;" : "&amp;'LISTE APPRO-ZAGAYA'!$G$339</f>
        <v>Tortilla   Chili           : BEER - CIDER</v>
      </c>
      <c r="B469" s="195" t="e">
        <f>'LISTE APPRO-ZAGAYA'!#REF!</f>
        <v>#REF!</v>
      </c>
      <c r="C469" s="192" t="e">
        <f>'LISTE APPRO-ZAGAYA'!#REF!</f>
        <v>#REF!</v>
      </c>
      <c r="D469" s="193" t="e">
        <f>'LISTE APPRO-ZAGAYA'!#REF!</f>
        <v>#REF!</v>
      </c>
    </row>
    <row r="470" spans="1:4" hidden="1">
      <c r="A470" s="194" t="str">
        <f>'LISTE APPRO-ZAGAYA'!$A$335&amp;" : "&amp;'LISTE APPRO-ZAGAYA'!$G$339</f>
        <v>Tortilla   Chili           : BEER - CIDER</v>
      </c>
      <c r="B470" s="195" t="str">
        <f>'LISTE APPRO-ZAGAYA'!G345</f>
        <v xml:space="preserve">Soft cider Loïc Raison        </v>
      </c>
      <c r="C470" s="192">
        <f>'LISTE APPRO-ZAGAYA'!I345</f>
        <v>3.88</v>
      </c>
      <c r="D470" s="193">
        <f>'LISTE APPRO-ZAGAYA'!J345</f>
        <v>0</v>
      </c>
    </row>
    <row r="471" spans="1:4" hidden="1">
      <c r="A471" s="194" t="str">
        <f>'LISTE APPRO-ZAGAYA'!$A$335&amp;" : "&amp;'LISTE APPRO-ZAGAYA'!$G$339</f>
        <v>Tortilla   Chili           : BEER - CIDER</v>
      </c>
      <c r="B471" s="195" t="e">
        <f>'LISTE APPRO-ZAGAYA'!#REF!</f>
        <v>#REF!</v>
      </c>
      <c r="C471" s="192" t="e">
        <f>'LISTE APPRO-ZAGAYA'!#REF!</f>
        <v>#REF!</v>
      </c>
      <c r="D471" s="193" t="e">
        <f>'LISTE APPRO-ZAGAYA'!#REF!</f>
        <v>#REF!</v>
      </c>
    </row>
    <row r="472" spans="1:4" hidden="1">
      <c r="A472" s="194" t="str">
        <f>'LISTE APPRO-ZAGAYA'!$A$335&amp;" : "&amp;'LISTE APPRO-ZAGAYA'!$G$339</f>
        <v>Tortilla   Chili           : BEER - CIDER</v>
      </c>
      <c r="B472" s="195" t="e">
        <f>'LISTE APPRO-ZAGAYA'!#REF!</f>
        <v>#REF!</v>
      </c>
      <c r="C472" s="192" t="e">
        <f>'LISTE APPRO-ZAGAYA'!#REF!</f>
        <v>#REF!</v>
      </c>
      <c r="D472" s="193" t="e">
        <f>'LISTE APPRO-ZAGAYA'!#REF!</f>
        <v>#REF!</v>
      </c>
    </row>
    <row r="473" spans="1:4" hidden="1">
      <c r="A473" s="194" t="str">
        <f>'LISTE APPRO-ZAGAYA'!$A$335&amp;" : "&amp;'LISTE APPRO-ZAGAYA'!$G$339</f>
        <v>Tortilla   Chili           : BEER - CIDER</v>
      </c>
      <c r="B473" s="195" t="str">
        <f>'LISTE APPRO-ZAGAYA'!G349</f>
        <v>RUMS</v>
      </c>
      <c r="C473" s="192">
        <f>'LISTE APPRO-ZAGAYA'!I349</f>
        <v>0</v>
      </c>
      <c r="D473" s="193">
        <f>'LISTE APPRO-ZAGAYA'!J349</f>
        <v>0</v>
      </c>
    </row>
    <row r="474" spans="1:4" hidden="1">
      <c r="A474" s="194" t="str">
        <f>'LISTE APPRO-ZAGAYA'!$A$335&amp;" : "&amp;'LISTE APPRO-ZAGAYA'!$G$339</f>
        <v>Tortilla   Chili           : BEER - CIDER</v>
      </c>
      <c r="B474" s="195" t="str">
        <f>'LISTE APPRO-ZAGAYA'!G350</f>
        <v>AGED RUM</v>
      </c>
      <c r="C474" s="192">
        <f>'LISTE APPRO-ZAGAYA'!I350</f>
        <v>0</v>
      </c>
      <c r="D474" s="193">
        <f>'LISTE APPRO-ZAGAYA'!J350</f>
        <v>0</v>
      </c>
    </row>
    <row r="475" spans="1:4" hidden="1">
      <c r="A475" s="194" t="str">
        <f>'LISTE APPRO-ZAGAYA'!$A$335&amp;" : "&amp;'LISTE APPRO-ZAGAYA'!$G$339</f>
        <v>Tortilla   Chili           : BEER - CIDER</v>
      </c>
      <c r="B475" s="195" t="str">
        <f>'LISTE APPRO-ZAGAYA'!G351</f>
        <v xml:space="preserve">St-Etienne aged 42°     </v>
      </c>
      <c r="C475" s="192">
        <f>'LISTE APPRO-ZAGAYA'!I351</f>
        <v>60.06</v>
      </c>
      <c r="D475" s="193">
        <f>'LISTE APPRO-ZAGAYA'!J351</f>
        <v>0</v>
      </c>
    </row>
    <row r="476" spans="1:4" hidden="1">
      <c r="A476" s="194" t="str">
        <f>'LISTE APPRO-ZAGAYA'!$A$335&amp;" : "&amp;'LISTE APPRO-ZAGAYA'!$G$339</f>
        <v>Tortilla   Chili           : BEER - CIDER</v>
      </c>
      <c r="B476" s="195" t="e">
        <f>'LISTE APPRO-ZAGAYA'!#REF!</f>
        <v>#REF!</v>
      </c>
      <c r="C476" s="192" t="e">
        <f>'LISTE APPRO-ZAGAYA'!#REF!</f>
        <v>#REF!</v>
      </c>
      <c r="D476" s="193" t="e">
        <f>'LISTE APPRO-ZAGAYA'!#REF!</f>
        <v>#REF!</v>
      </c>
    </row>
    <row r="477" spans="1:4" hidden="1">
      <c r="A477" s="194" t="str">
        <f>'LISTE APPRO-ZAGAYA'!$A$335&amp;" : "&amp;'LISTE APPRO-ZAGAYA'!$G$339</f>
        <v>Tortilla   Chili           : BEER - CIDER</v>
      </c>
      <c r="B477" s="195" t="str">
        <f>'LISTE APPRO-ZAGAYA'!G352</f>
        <v xml:space="preserve">Clément aged 44°     </v>
      </c>
      <c r="C477" s="192">
        <f>'LISTE APPRO-ZAGAYA'!I352</f>
        <v>53.5</v>
      </c>
      <c r="D477" s="193">
        <f>'LISTE APPRO-ZAGAYA'!J352</f>
        <v>0</v>
      </c>
    </row>
    <row r="478" spans="1:4" hidden="1">
      <c r="A478" s="194" t="str">
        <f>'LISTE APPRO-ZAGAYA'!$A$335&amp;" : "&amp;'LISTE APPRO-ZAGAYA'!$G$339</f>
        <v>Tortilla   Chili           : BEER - CIDER</v>
      </c>
      <c r="B478" s="195" t="str">
        <f>'LISTE APPRO-ZAGAYA'!G353</f>
        <v>Trois Rivières aged 45 °</v>
      </c>
      <c r="C478" s="192">
        <f>'LISTE APPRO-ZAGAYA'!I353</f>
        <v>61.85</v>
      </c>
      <c r="D478" s="193">
        <f>'LISTE APPRO-ZAGAYA'!J353</f>
        <v>0</v>
      </c>
    </row>
    <row r="479" spans="1:4" hidden="1">
      <c r="A479" s="194" t="str">
        <f>'LISTE APPRO-ZAGAYA'!$A$335&amp;" : "&amp;'LISTE APPRO-ZAGAYA'!$G$339</f>
        <v>Tortilla   Chili           : BEER - CIDER</v>
      </c>
      <c r="B479" s="195" t="str">
        <f>'LISTE APPRO-ZAGAYA'!G354</f>
        <v xml:space="preserve">Clément aged 44°  </v>
      </c>
      <c r="C479" s="192">
        <f>'LISTE APPRO-ZAGAYA'!I354</f>
        <v>25</v>
      </c>
      <c r="D479" s="193">
        <f>'LISTE APPRO-ZAGAYA'!J354</f>
        <v>0</v>
      </c>
    </row>
    <row r="480" spans="1:4" hidden="1">
      <c r="A480" s="194" t="str">
        <f>'LISTE APPRO-ZAGAYA'!$A$335&amp;" : "&amp;'LISTE APPRO-ZAGAYA'!$G$339</f>
        <v>Tortilla   Chili           : BEER - CIDER</v>
      </c>
      <c r="B480" s="195" t="str">
        <f>'LISTE APPRO-ZAGAYA'!G357</f>
        <v>La Mauny XO extra aged 40°</v>
      </c>
      <c r="C480" s="192">
        <f>'LISTE APPRO-ZAGAYA'!I357</f>
        <v>64</v>
      </c>
      <c r="D480" s="193">
        <f>'LISTE APPRO-ZAGAYA'!J357</f>
        <v>0</v>
      </c>
    </row>
    <row r="481" spans="1:4" hidden="1">
      <c r="A481" s="194" t="str">
        <f>'LISTE APPRO-ZAGAYA'!$A$335&amp;" : "&amp;'LISTE APPRO-ZAGAYA'!$G$339</f>
        <v>Tortilla   Chili           : BEER - CIDER</v>
      </c>
      <c r="B481" s="195" t="str">
        <f>'LISTE APPRO-ZAGAYA'!G358</f>
        <v xml:space="preserve">St-Etienne aged 42°  </v>
      </c>
      <c r="C481" s="192">
        <f>'LISTE APPRO-ZAGAYA'!I358</f>
        <v>25.62</v>
      </c>
      <c r="D481" s="193">
        <f>'LISTE APPRO-ZAGAYA'!J358</f>
        <v>0</v>
      </c>
    </row>
    <row r="482" spans="1:4" hidden="1">
      <c r="A482" s="194" t="str">
        <f>'LISTE APPRO-ZAGAYA'!$A$335&amp;" : "&amp;'LISTE APPRO-ZAGAYA'!$G$339</f>
        <v>Tortilla   Chili           : BEER - CIDER</v>
      </c>
      <c r="B482" s="195" t="e">
        <f>'LISTE APPRO-ZAGAYA'!#REF!</f>
        <v>#REF!</v>
      </c>
      <c r="C482" s="192" t="e">
        <f>'LISTE APPRO-ZAGAYA'!#REF!</f>
        <v>#REF!</v>
      </c>
      <c r="D482" s="193" t="e">
        <f>'LISTE APPRO-ZAGAYA'!#REF!</f>
        <v>#REF!</v>
      </c>
    </row>
    <row r="483" spans="1:4" hidden="1">
      <c r="A483" s="195" t="str">
        <f>'LISTE APPRO-ZAGAYA'!$A$359</f>
        <v xml:space="preserve">St-James white 50°  </v>
      </c>
      <c r="B483" s="194" t="str">
        <f>'LISTE APPRO-ZAGAYA'!A363</f>
        <v>HBS white 50°</v>
      </c>
      <c r="C483" s="192">
        <f>'LISTE APPRO-ZAGAYA'!C363</f>
        <v>31.5</v>
      </c>
      <c r="D483" s="193">
        <f>'LISTE APPRO-ZAGAYA'!D363</f>
        <v>0</v>
      </c>
    </row>
    <row r="484" spans="1:4" hidden="1">
      <c r="A484" s="195" t="str">
        <f>'LISTE APPRO-ZAGAYA'!$A$359</f>
        <v xml:space="preserve">St-James white 50°  </v>
      </c>
      <c r="B484" s="194" t="e">
        <f>'LISTE APPRO-ZAGAYA'!#REF!</f>
        <v>#REF!</v>
      </c>
      <c r="C484" s="192" t="e">
        <f>'LISTE APPRO-ZAGAYA'!#REF!</f>
        <v>#REF!</v>
      </c>
      <c r="D484" s="193" t="e">
        <f>'LISTE APPRO-ZAGAYA'!#REF!</f>
        <v>#REF!</v>
      </c>
    </row>
    <row r="485" spans="1:4" hidden="1">
      <c r="A485" s="195" t="str">
        <f>'LISTE APPRO-ZAGAYA'!$A$359</f>
        <v xml:space="preserve">St-James white 50°  </v>
      </c>
      <c r="B485" s="195" t="str">
        <f>'LISTE APPRO-ZAGAYA'!G365</f>
        <v xml:space="preserve">Planteur's punch 18° </v>
      </c>
      <c r="C485" s="192">
        <f>'LISTE APPRO-ZAGAYA'!I365</f>
        <v>9.4</v>
      </c>
      <c r="D485" s="193">
        <f>'LISTE APPRO-ZAGAYA'!J365</f>
        <v>0</v>
      </c>
    </row>
    <row r="486" spans="1:4" hidden="1">
      <c r="A486" s="195" t="str">
        <f>'LISTE APPRO-ZAGAYA'!$A$359</f>
        <v xml:space="preserve">St-James white 50°  </v>
      </c>
      <c r="B486" s="195" t="e">
        <f>'LISTE APPRO-ZAGAYA'!#REF!</f>
        <v>#REF!</v>
      </c>
      <c r="C486" s="192" t="e">
        <f>'LISTE APPRO-ZAGAYA'!#REF!</f>
        <v>#REF!</v>
      </c>
      <c r="D486" s="193" t="e">
        <f>'LISTE APPRO-ZAGAYA'!#REF!</f>
        <v>#REF!</v>
      </c>
    </row>
    <row r="487" spans="1:4" hidden="1">
      <c r="A487" s="195" t="e">
        <f>'LISTE APPRO-ZAGAYA'!#REF!</f>
        <v>#REF!</v>
      </c>
      <c r="B487" s="194" t="str">
        <f>'LISTE APPRO-ZAGAYA'!A366</f>
        <v xml:space="preserve">Punch Coco Clement  </v>
      </c>
      <c r="C487" s="192">
        <f>'LISTE APPRO-ZAGAYA'!C366</f>
        <v>11</v>
      </c>
      <c r="D487" s="193">
        <f>'LISTE APPRO-ZAGAYA'!D366</f>
        <v>0</v>
      </c>
    </row>
    <row r="488" spans="1:4" hidden="1">
      <c r="A488" s="195" t="e">
        <f>'LISTE APPRO-ZAGAYA'!#REF!</f>
        <v>#REF!</v>
      </c>
      <c r="B488" s="194" t="e">
        <f>'LISTE APPRO-ZAGAYA'!#REF!</f>
        <v>#REF!</v>
      </c>
      <c r="C488" s="192" t="e">
        <f>'LISTE APPRO-ZAGAYA'!#REF!</f>
        <v>#REF!</v>
      </c>
      <c r="D488" s="193" t="e">
        <f>'LISTE APPRO-ZAGAYA'!#REF!</f>
        <v>#REF!</v>
      </c>
    </row>
    <row r="489" spans="1:4" hidden="1">
      <c r="A489" s="195" t="e">
        <f>'LISTE APPRO-ZAGAYA'!#REF!</f>
        <v>#REF!</v>
      </c>
      <c r="B489" s="194" t="str">
        <f>'LISTE APPRO-ZAGAYA'!A367</f>
        <v>Punch Passion fruit Clement</v>
      </c>
      <c r="C489" s="192">
        <f>'LISTE APPRO-ZAGAYA'!C367</f>
        <v>9.3000000000000007</v>
      </c>
      <c r="D489" s="193">
        <f>'LISTE APPRO-ZAGAYA'!D367</f>
        <v>0</v>
      </c>
    </row>
    <row r="490" spans="1:4" hidden="1">
      <c r="A490" s="195" t="e">
        <f>'LISTE APPRO-ZAGAYA'!#REF!</f>
        <v>#REF!</v>
      </c>
      <c r="B490" s="194" t="str">
        <f>'LISTE APPRO-ZAGAYA'!A371</f>
        <v xml:space="preserve">Apérol 15°      </v>
      </c>
      <c r="C490" s="192">
        <f>'LISTE APPRO-ZAGAYA'!C371</f>
        <v>34</v>
      </c>
      <c r="D490" s="193">
        <f>'LISTE APPRO-ZAGAYA'!D371</f>
        <v>0</v>
      </c>
    </row>
    <row r="491" spans="1:4" hidden="1">
      <c r="A491" s="195" t="e">
        <f>'LISTE APPRO-ZAGAYA'!#REF!</f>
        <v>#REF!</v>
      </c>
      <c r="B491" s="194" t="e">
        <f>'LISTE APPRO-ZAGAYA'!#REF!</f>
        <v>#REF!</v>
      </c>
      <c r="C491" s="192" t="e">
        <f>'LISTE APPRO-ZAGAYA'!#REF!</f>
        <v>#REF!</v>
      </c>
      <c r="D491" s="193" t="e">
        <f>'LISTE APPRO-ZAGAYA'!#REF!</f>
        <v>#REF!</v>
      </c>
    </row>
    <row r="492" spans="1:4" hidden="1">
      <c r="A492" s="195" t="e">
        <f>'LISTE APPRO-ZAGAYA'!#REF!</f>
        <v>#REF!</v>
      </c>
      <c r="B492" s="194" t="str">
        <f>'LISTE APPRO-ZAGAYA'!G374</f>
        <v>Porto Cruz White 19°</v>
      </c>
      <c r="C492" s="192">
        <f>'LISTE APPRO-ZAGAYA'!I374</f>
        <v>14.5</v>
      </c>
      <c r="D492" s="193" t="e">
        <f>'LISTE APPRO-ZAGAYA'!#REF!</f>
        <v>#REF!</v>
      </c>
    </row>
    <row r="493" spans="1:4" hidden="1">
      <c r="A493" s="195" t="e">
        <f>'LISTE APPRO-ZAGAYA'!#REF!</f>
        <v>#REF!</v>
      </c>
      <c r="B493" s="194" t="str">
        <f>'LISTE APPRO-ZAGAYA'!A375</f>
        <v xml:space="preserve">Calvados Busnel 40° </v>
      </c>
      <c r="C493" s="192">
        <f>'LISTE APPRO-ZAGAYA'!C375</f>
        <v>45.4</v>
      </c>
      <c r="D493" s="193">
        <f>'LISTE APPRO-ZAGAYA'!D375</f>
        <v>0</v>
      </c>
    </row>
    <row r="494" spans="1:4" hidden="1">
      <c r="A494" s="195" t="e">
        <f>'LISTE APPRO-ZAGAYA'!#REF!</f>
        <v>#REF!</v>
      </c>
      <c r="B494" s="194" t="str">
        <f>'LISTE APPRO-ZAGAYA'!A376</f>
        <v>Campari 25°</v>
      </c>
      <c r="C494" s="192">
        <f>'LISTE APPRO-ZAGAYA'!C376</f>
        <v>19.55</v>
      </c>
      <c r="D494" s="193">
        <f>'LISTE APPRO-ZAGAYA'!D376</f>
        <v>0</v>
      </c>
    </row>
    <row r="495" spans="1:4" hidden="1">
      <c r="A495" s="195" t="e">
        <f>'LISTE APPRO-ZAGAYA'!#REF!</f>
        <v>#REF!</v>
      </c>
      <c r="B495" s="194" t="str">
        <f>'LISTE APPRO-ZAGAYA'!A382</f>
        <v>Grand Marnier red 40°</v>
      </c>
      <c r="C495" s="192">
        <f>'LISTE APPRO-ZAGAYA'!C382</f>
        <v>47.3</v>
      </c>
      <c r="D495" s="193">
        <f>'LISTE APPRO-ZAGAYA'!D382</f>
        <v>0</v>
      </c>
    </row>
    <row r="496" spans="1:4" hidden="1">
      <c r="A496" s="195" t="e">
        <f>'LISTE APPRO-ZAGAYA'!#REF!</f>
        <v>#REF!</v>
      </c>
      <c r="B496" s="194" t="e">
        <f>'LISTE APPRO-ZAGAYA'!#REF!</f>
        <v>#REF!</v>
      </c>
      <c r="C496" s="192" t="e">
        <f>'LISTE APPRO-ZAGAYA'!#REF!</f>
        <v>#REF!</v>
      </c>
      <c r="D496" s="193" t="e">
        <f>'LISTE APPRO-ZAGAYA'!#REF!</f>
        <v>#REF!</v>
      </c>
    </row>
    <row r="497" spans="1:4" hidden="1">
      <c r="A497" s="195" t="e">
        <f>'LISTE APPRO-ZAGAYA'!#REF!</f>
        <v>#REF!</v>
      </c>
      <c r="B497" s="194" t="e">
        <f>'LISTE APPRO-ZAGAYA'!#REF!</f>
        <v>#REF!</v>
      </c>
      <c r="C497" s="192" t="e">
        <f>'LISTE APPRO-ZAGAYA'!#REF!</f>
        <v>#REF!</v>
      </c>
      <c r="D497" s="193" t="e">
        <f>'LISTE APPRO-ZAGAYA'!#REF!</f>
        <v>#REF!</v>
      </c>
    </row>
    <row r="498" spans="1:4" hidden="1">
      <c r="A498" s="195" t="e">
        <f>'LISTE APPRO-ZAGAYA'!#REF!</f>
        <v>#REF!</v>
      </c>
      <c r="B498" s="194" t="str">
        <f>'LISTE APPRO-ZAGAYA'!A365</f>
        <v>Piña colada Clement</v>
      </c>
      <c r="C498" s="192">
        <f>'LISTE APPRO-ZAGAYA'!C365</f>
        <v>9.3000000000000007</v>
      </c>
      <c r="D498" s="193">
        <f>'LISTE APPRO-ZAGAYA'!D365</f>
        <v>0</v>
      </c>
    </row>
    <row r="499" spans="1:4" hidden="1">
      <c r="A499" s="195" t="e">
        <f>'LISTE APPRO-ZAGAYA'!#REF!</f>
        <v>#REF!</v>
      </c>
      <c r="B499" s="194" t="str">
        <f>'LISTE APPRO-ZAGAYA'!G368</f>
        <v>Spiced rum La Mauny 40°</v>
      </c>
      <c r="C499" s="192">
        <f>'LISTE APPRO-ZAGAYA'!I368</f>
        <v>12.55</v>
      </c>
      <c r="D499" s="193">
        <f>'LISTE APPRO-ZAGAYA'!J368</f>
        <v>0</v>
      </c>
    </row>
    <row r="500" spans="1:4" hidden="1">
      <c r="A500" s="195" t="e">
        <f>'LISTE APPRO-ZAGAYA'!#REF!</f>
        <v>#REF!</v>
      </c>
      <c r="B500" s="195" t="e">
        <f>'LISTE APPRO-ZAGAYA'!#REF!</f>
        <v>#REF!</v>
      </c>
      <c r="C500" s="192" t="e">
        <f>'LISTE APPRO-ZAGAYA'!#REF!</f>
        <v>#REF!</v>
      </c>
      <c r="D500" s="193">
        <f>'LISTE APPRO-ZAGAYA'!J372</f>
        <v>0</v>
      </c>
    </row>
    <row r="501" spans="1:4" hidden="1">
      <c r="A501" s="195" t="e">
        <f>'LISTE APPRO-ZAGAYA'!#REF!</f>
        <v>#REF!</v>
      </c>
      <c r="B501" s="195" t="str">
        <f>'LISTE APPRO-ZAGAYA'!G372</f>
        <v>Porto Red Escudeiro 18 °</v>
      </c>
      <c r="C501" s="192">
        <f>'LISTE APPRO-ZAGAYA'!I372</f>
        <v>8.8000000000000007</v>
      </c>
      <c r="D501" s="193">
        <f>'LISTE APPRO-ZAGAYA'!J373</f>
        <v>0</v>
      </c>
    </row>
    <row r="502" spans="1:4" hidden="1">
      <c r="A502" s="195" t="e">
        <f>'LISTE APPRO-ZAGAYA'!#REF!</f>
        <v>#REF!</v>
      </c>
      <c r="B502" s="195" t="str">
        <f>'LISTE APPRO-ZAGAYA'!G373</f>
        <v>Porto Red P. Tawny  18 °</v>
      </c>
      <c r="C502" s="192">
        <f>'LISTE APPRO-ZAGAYA'!I373</f>
        <v>14.5</v>
      </c>
      <c r="D502" s="193">
        <f>'LISTE APPRO-ZAGAYA'!J374</f>
        <v>0</v>
      </c>
    </row>
    <row r="503" spans="1:4" hidden="1">
      <c r="A503" s="195" t="e">
        <f>'LISTE APPRO-ZAGAYA'!#REF!</f>
        <v>#REF!</v>
      </c>
      <c r="B503" s="195" t="e">
        <f>'LISTE APPRO-ZAGAYA'!#REF!</f>
        <v>#REF!</v>
      </c>
      <c r="C503" s="192" t="e">
        <f>'LISTE APPRO-ZAGAYA'!#REF!</f>
        <v>#REF!</v>
      </c>
      <c r="D503" s="193" t="e">
        <f>'LISTE APPRO-ZAGAYA'!#REF!</f>
        <v>#REF!</v>
      </c>
    </row>
    <row r="504" spans="1:4" hidden="1">
      <c r="A504" s="195" t="e">
        <f>'LISTE APPRO-ZAGAYA'!#REF!</f>
        <v>#REF!</v>
      </c>
      <c r="B504" s="195" t="e">
        <f>'LISTE APPRO-ZAGAYA'!#REF!</f>
        <v>#REF!</v>
      </c>
      <c r="C504" s="192" t="e">
        <f>'LISTE APPRO-ZAGAYA'!#REF!</f>
        <v>#REF!</v>
      </c>
      <c r="D504" s="193" t="e">
        <f>'LISTE APPRO-ZAGAYA'!#REF!</f>
        <v>#REF!</v>
      </c>
    </row>
    <row r="505" spans="1:4" hidden="1">
      <c r="A505" s="195" t="e">
        <f>'LISTE APPRO-ZAGAYA'!#REF!</f>
        <v>#REF!</v>
      </c>
      <c r="B505" s="195" t="e">
        <f>'LISTE APPRO-ZAGAYA'!#REF!</f>
        <v>#REF!</v>
      </c>
      <c r="C505" s="192" t="e">
        <f>'LISTE APPRO-ZAGAYA'!#REF!</f>
        <v>#REF!</v>
      </c>
      <c r="D505" s="193" t="e">
        <f>'LISTE APPRO-ZAGAYA'!#REF!</f>
        <v>#REF!</v>
      </c>
    </row>
    <row r="506" spans="1:4" hidden="1">
      <c r="A506" s="195" t="e">
        <f>'LISTE APPRO-ZAGAYA'!#REF!</f>
        <v>#REF!</v>
      </c>
      <c r="B506" s="195" t="e">
        <f>'LISTE APPRO-ZAGAYA'!#REF!</f>
        <v>#REF!</v>
      </c>
      <c r="C506" s="192" t="e">
        <f>'LISTE APPRO-ZAGAYA'!#REF!</f>
        <v>#REF!</v>
      </c>
      <c r="D506" s="193">
        <f>'LISTE APPRO-ZAGAYA'!J376</f>
        <v>0</v>
      </c>
    </row>
    <row r="507" spans="1:4" hidden="1">
      <c r="A507" s="195" t="e">
        <f>'LISTE APPRO-ZAGAYA'!#REF!</f>
        <v>#REF!</v>
      </c>
      <c r="B507" s="195" t="str">
        <f>'LISTE APPRO-ZAGAYA'!G376</f>
        <v xml:space="preserve">Vodka  Sobieski 37,5° </v>
      </c>
      <c r="C507" s="192">
        <f>'LISTE APPRO-ZAGAYA'!I376</f>
        <v>18.600000000000001</v>
      </c>
      <c r="D507" s="193" t="e">
        <f>'LISTE APPRO-ZAGAYA'!#REF!</f>
        <v>#REF!</v>
      </c>
    </row>
    <row r="508" spans="1:4" hidden="1">
      <c r="A508" s="195" t="e">
        <f>'LISTE APPRO-ZAGAYA'!#REF!</f>
        <v>#REF!</v>
      </c>
      <c r="B508" s="195" t="str">
        <f>'LISTE APPRO-ZAGAYA'!G377</f>
        <v>Vodka  Eristoff 37,5°</v>
      </c>
      <c r="C508" s="192">
        <f>'LISTE APPRO-ZAGAYA'!I377</f>
        <v>21.6</v>
      </c>
      <c r="D508" s="193">
        <f>'LISTE APPRO-ZAGAYA'!J377</f>
        <v>0</v>
      </c>
    </row>
    <row r="509" spans="1:4" hidden="1">
      <c r="A509" s="195" t="e">
        <f>'LISTE APPRO-ZAGAYA'!#REF!</f>
        <v>#REF!</v>
      </c>
      <c r="B509" s="195" t="str">
        <f>'LISTE APPRO-ZAGAYA'!G380</f>
        <v>Whisky W. Lawson 40°</v>
      </c>
      <c r="C509" s="192">
        <f>'LISTE APPRO-ZAGAYA'!I380</f>
        <v>25.2</v>
      </c>
      <c r="D509" s="193">
        <f>'LISTE APPRO-ZAGAYA'!J380</f>
        <v>0</v>
      </c>
    </row>
    <row r="510" spans="1:4" hidden="1">
      <c r="A510" s="195" t="e">
        <f>'LISTE APPRO-ZAGAYA'!#REF!</f>
        <v>#REF!</v>
      </c>
      <c r="B510" s="195" t="e">
        <f>'LISTE APPRO-ZAGAYA'!#REF!</f>
        <v>#REF!</v>
      </c>
      <c r="C510" s="192" t="e">
        <f>'LISTE APPRO-ZAGAYA'!#REF!</f>
        <v>#REF!</v>
      </c>
      <c r="D510" s="193" t="e">
        <f>'LISTE APPRO-ZAGAYA'!#REF!</f>
        <v>#REF!</v>
      </c>
    </row>
    <row r="511" spans="1:4" hidden="1">
      <c r="A511" s="195" t="e">
        <f>'LISTE APPRO-ZAGAYA'!#REF!</f>
        <v>#REF!</v>
      </c>
      <c r="B511" s="195" t="str">
        <f>'LISTE APPRO-ZAGAYA'!A364</f>
        <v xml:space="preserve">PUNCH  </v>
      </c>
      <c r="C511" s="192">
        <f>'LISTE APPRO-ZAGAYA'!C364</f>
        <v>0</v>
      </c>
      <c r="D511" s="193">
        <f>'LISTE APPRO-ZAGAYA'!D364</f>
        <v>0</v>
      </c>
    </row>
    <row r="512" spans="1:4" hidden="1">
      <c r="A512" s="195" t="s">
        <v>56</v>
      </c>
      <c r="B512" s="194" t="e">
        <f>'LISTE APPRO-ZAGAYA'!#REF!</f>
        <v>#REF!</v>
      </c>
      <c r="C512" s="192" t="e">
        <f>'LISTE APPRO-ZAGAYA'!#REF!</f>
        <v>#REF!</v>
      </c>
      <c r="D512" s="193" t="e">
        <f>'LISTE APPRO-ZAGAYA'!#REF!</f>
        <v>#REF!</v>
      </c>
    </row>
    <row r="513" spans="1:4" hidden="1">
      <c r="A513" s="195" t="s">
        <v>56</v>
      </c>
      <c r="B513" s="195" t="e">
        <f>'LISTE APPRO-ZAGAYA'!#REF!</f>
        <v>#REF!</v>
      </c>
      <c r="C513" s="192" t="e">
        <f>'LISTE APPRO-ZAGAYA'!#REF!</f>
        <v>#REF!</v>
      </c>
      <c r="D513" s="193" t="e">
        <f>'LISTE APPRO-ZAGAYA'!#REF!</f>
        <v>#REF!</v>
      </c>
    </row>
    <row r="514" spans="1:4" hidden="1">
      <c r="A514" s="195" t="e">
        <f>'LISTE APPRO-ZAGAYA'!#REF!</f>
        <v>#REF!</v>
      </c>
      <c r="B514" s="194" t="str">
        <f>'LISTE APPRO-ZAGAYA'!A383</f>
        <v>Martini blanc 14,4°</v>
      </c>
      <c r="C514" s="192">
        <f>'LISTE APPRO-ZAGAYA'!C383</f>
        <v>16.95</v>
      </c>
      <c r="D514" s="193">
        <f>'LISTE APPRO-ZAGAYA'!D383</f>
        <v>0</v>
      </c>
    </row>
    <row r="515" spans="1:4" hidden="1">
      <c r="A515" s="195" t="e">
        <f>'LISTE APPRO-ZAGAYA'!#REF!</f>
        <v>#REF!</v>
      </c>
      <c r="B515" s="194" t="str">
        <f>'LISTE APPRO-ZAGAYA'!A384</f>
        <v>Martini rouge 14,4°</v>
      </c>
      <c r="C515" s="192">
        <f>'LISTE APPRO-ZAGAYA'!C384</f>
        <v>16.95</v>
      </c>
      <c r="D515" s="193">
        <f>'LISTE APPRO-ZAGAYA'!D384</f>
        <v>0</v>
      </c>
    </row>
    <row r="516" spans="1:4" hidden="1">
      <c r="A516" s="195" t="e">
        <f>'LISTE APPRO-ZAGAYA'!#REF!</f>
        <v>#REF!</v>
      </c>
      <c r="B516" s="194" t="e">
        <f>'LISTE APPRO-ZAGAYA'!#REF!</f>
        <v>#REF!</v>
      </c>
      <c r="C516" s="192" t="e">
        <f>'LISTE APPRO-ZAGAYA'!#REF!</f>
        <v>#REF!</v>
      </c>
      <c r="D516" s="193" t="e">
        <f>'LISTE APPRO-ZAGAYA'!#REF!</f>
        <v>#REF!</v>
      </c>
    </row>
    <row r="517" spans="1:4" hidden="1">
      <c r="A517" s="195" t="e">
        <f>'LISTE APPRO-ZAGAYA'!#REF!</f>
        <v>#REF!</v>
      </c>
      <c r="B517" s="194" t="str">
        <f>'LISTE APPRO-ZAGAYA'!A385</f>
        <v>Martini rosé 14,4°</v>
      </c>
      <c r="C517" s="192">
        <f>'LISTE APPRO-ZAGAYA'!C385</f>
        <v>16.95</v>
      </c>
      <c r="D517" s="193">
        <f>'LISTE APPRO-ZAGAYA'!D385</f>
        <v>0</v>
      </c>
    </row>
    <row r="518" spans="1:4" hidden="1">
      <c r="A518" s="195" t="e">
        <f>'LISTE APPRO-ZAGAYA'!#REF!</f>
        <v>#REF!</v>
      </c>
      <c r="B518" s="194" t="str">
        <f>'LISTE APPRO-ZAGAYA'!G385</f>
        <v xml:space="preserve">Wh.  Glenfiddish 12ans 40°    </v>
      </c>
      <c r="C518" s="192">
        <f>'LISTE APPRO-ZAGAYA'!I385</f>
        <v>54</v>
      </c>
      <c r="D518" s="193">
        <f>'LISTE APPRO-ZAGAYA'!J385</f>
        <v>0</v>
      </c>
    </row>
    <row r="519" spans="1:4" hidden="1">
      <c r="A519" s="195" t="e">
        <f>'LISTE APPRO-ZAGAYA'!#REF!</f>
        <v>#REF!</v>
      </c>
      <c r="B519" s="195" t="e">
        <f>'LISTE APPRO-ZAGAYA'!#REF!</f>
        <v>#REF!</v>
      </c>
      <c r="C519" s="192" t="e">
        <f>'LISTE APPRO-ZAGAYA'!#REF!</f>
        <v>#REF!</v>
      </c>
      <c r="D519" s="193" t="e">
        <f>'LISTE APPRO-ZAGAYA'!#REF!</f>
        <v>#REF!</v>
      </c>
    </row>
    <row r="520" spans="1:4" hidden="1">
      <c r="A520" s="195" t="e">
        <f>'LISTE APPRO-ZAGAYA'!#REF!</f>
        <v>#REF!</v>
      </c>
      <c r="B520" s="195" t="e">
        <f>'LISTE APPRO-ZAGAYA'!#REF!</f>
        <v>#REF!</v>
      </c>
      <c r="C520" s="192" t="e">
        <f>'LISTE APPRO-ZAGAYA'!#REF!</f>
        <v>#REF!</v>
      </c>
      <c r="D520" s="193" t="e">
        <f>'LISTE APPRO-ZAGAYA'!#REF!</f>
        <v>#REF!</v>
      </c>
    </row>
    <row r="521" spans="1:4" hidden="1">
      <c r="A521" s="195" t="e">
        <f>'LISTE APPRO-ZAGAYA'!#REF!</f>
        <v>#REF!</v>
      </c>
      <c r="B521" s="195" t="str">
        <f>'LISTE APPRO-ZAGAYA'!G384</f>
        <v>Bourbon Jim Beam 40 °</v>
      </c>
      <c r="C521" s="192">
        <f>'LISTE APPRO-ZAGAYA'!I384</f>
        <v>38</v>
      </c>
      <c r="D521" s="193">
        <f>'LISTE APPRO-ZAGAYA'!J384</f>
        <v>0</v>
      </c>
    </row>
    <row r="522" spans="1:4" hidden="1">
      <c r="A522" s="195" t="e">
        <f>'LISTE APPRO-ZAGAYA'!#REF!</f>
        <v>#REF!</v>
      </c>
      <c r="B522" s="195" t="str">
        <f>'LISTE APPRO-ZAGAYA'!G370</f>
        <v xml:space="preserve">Gin Bombay Saphire 40°   </v>
      </c>
      <c r="C522" s="192">
        <f>'LISTE APPRO-ZAGAYA'!I370</f>
        <v>33</v>
      </c>
      <c r="D522" s="193">
        <f>'LISTE APPRO-ZAGAYA'!J370</f>
        <v>0</v>
      </c>
    </row>
    <row r="523" spans="1:4" hidden="1">
      <c r="A523" s="195" t="e">
        <f>'LISTE APPRO-ZAGAYA'!#REF!</f>
        <v>#REF!</v>
      </c>
      <c r="B523" s="195" t="str">
        <f>'LISTE APPRO-ZAGAYA'!A387</f>
        <v xml:space="preserve">Gin Gibson's 37,5°     </v>
      </c>
      <c r="C523" s="192">
        <f>'LISTE APPRO-ZAGAYA'!C387</f>
        <v>19</v>
      </c>
      <c r="D523" s="193">
        <f>'LISTE APPRO-ZAGAYA'!D387</f>
        <v>0</v>
      </c>
    </row>
    <row r="524" spans="1:4" hidden="1">
      <c r="A524" s="195" t="e">
        <f>'LISTE APPRO-ZAGAYA'!#REF!</f>
        <v>#REF!</v>
      </c>
      <c r="B524" s="195" t="str">
        <f>'LISTE APPRO-ZAGAYA'!A373</f>
        <v>Baileys original 17°</v>
      </c>
      <c r="C524" s="192">
        <f>'LISTE APPRO-ZAGAYA'!C373</f>
        <v>34</v>
      </c>
      <c r="D524" s="193">
        <f>'LISTE APPRO-ZAGAYA'!D373</f>
        <v>0</v>
      </c>
    </row>
    <row r="525" spans="1:4" hidden="1">
      <c r="A525" s="195" t="e">
        <f>'LISTE APPRO-ZAGAYA'!#REF!</f>
        <v>#REF!</v>
      </c>
      <c r="B525" s="194" t="str">
        <f>'LISTE APPRO-ZAGAYA'!A389</f>
        <v>Merlot Pays d'Oc Red</v>
      </c>
      <c r="C525" s="192">
        <f>'LISTE APPRO-ZAGAYA'!C389</f>
        <v>24</v>
      </c>
      <c r="D525" s="193">
        <f>'LISTE APPRO-ZAGAYA'!D389</f>
        <v>0</v>
      </c>
    </row>
    <row r="526" spans="1:4" hidden="1">
      <c r="A526" s="195" t="e">
        <f>'LISTE APPRO-ZAGAYA'!#REF!</f>
        <v>#REF!</v>
      </c>
      <c r="B526" s="194" t="str">
        <f>'LISTE APPRO-ZAGAYA'!A388</f>
        <v xml:space="preserve"> WINE - BIB - 3 TO 5 LITERS</v>
      </c>
      <c r="C526" s="192">
        <f>'LISTE APPRO-ZAGAYA'!C388</f>
        <v>0</v>
      </c>
      <c r="D526" s="193">
        <f>'LISTE APPRO-ZAGAYA'!D388</f>
        <v>0</v>
      </c>
    </row>
    <row r="527" spans="1:4" hidden="1">
      <c r="A527" s="195" t="e">
        <f>'LISTE APPRO-ZAGAYA'!#REF!</f>
        <v>#REF!</v>
      </c>
      <c r="B527" s="194" t="e">
        <f>'LISTE APPRO-ZAGAYA'!#REF!</f>
        <v>#REF!</v>
      </c>
      <c r="C527" s="192" t="e">
        <f>'LISTE APPRO-ZAGAYA'!#REF!</f>
        <v>#REF!</v>
      </c>
      <c r="D527" s="193" t="e">
        <f>'LISTE APPRO-ZAGAYA'!#REF!</f>
        <v>#REF!</v>
      </c>
    </row>
    <row r="528" spans="1:4" hidden="1">
      <c r="A528" s="195" t="e">
        <f>'LISTE APPRO-ZAGAYA'!#REF!</f>
        <v>#REF!</v>
      </c>
      <c r="B528" s="194" t="e">
        <f>'LISTE APPRO-ZAGAYA'!#REF!</f>
        <v>#REF!</v>
      </c>
      <c r="C528" s="192" t="e">
        <f>'LISTE APPRO-ZAGAYA'!#REF!</f>
        <v>#REF!</v>
      </c>
      <c r="D528" s="193" t="e">
        <f>'LISTE APPRO-ZAGAYA'!#REF!</f>
        <v>#REF!</v>
      </c>
    </row>
    <row r="529" spans="1:4" hidden="1">
      <c r="A529" s="195" t="e">
        <f>'LISTE APPRO-ZAGAYA'!#REF!</f>
        <v>#REF!</v>
      </c>
      <c r="B529" s="194" t="e">
        <f>'LISTE APPRO-ZAGAYA'!#REF!</f>
        <v>#REF!</v>
      </c>
      <c r="C529" s="192" t="e">
        <f>'LISTE APPRO-ZAGAYA'!#REF!</f>
        <v>#REF!</v>
      </c>
      <c r="D529" s="193" t="e">
        <f>'LISTE APPRO-ZAGAYA'!#REF!</f>
        <v>#REF!</v>
      </c>
    </row>
    <row r="530" spans="1:4" hidden="1">
      <c r="A530" s="195" t="e">
        <f>'LISTE APPRO-ZAGAYA'!#REF!</f>
        <v>#REF!</v>
      </c>
      <c r="B530" s="194" t="e">
        <f>'LISTE APPRO-ZAGAYA'!#REF!</f>
        <v>#REF!</v>
      </c>
      <c r="C530" s="192" t="e">
        <f>'LISTE APPRO-ZAGAYA'!#REF!</f>
        <v>#REF!</v>
      </c>
      <c r="D530" s="193" t="e">
        <f>'LISTE APPRO-ZAGAYA'!#REF!</f>
        <v>#REF!</v>
      </c>
    </row>
    <row r="531" spans="1:4" hidden="1">
      <c r="A531" s="195" t="e">
        <f>'LISTE APPRO-ZAGAYA'!#REF!</f>
        <v>#REF!</v>
      </c>
      <c r="B531" s="194" t="e">
        <f>'LISTE APPRO-ZAGAYA'!#REF!</f>
        <v>#REF!</v>
      </c>
      <c r="C531" s="192" t="e">
        <f>'LISTE APPRO-ZAGAYA'!#REF!</f>
        <v>#REF!</v>
      </c>
      <c r="D531" s="193" t="e">
        <f>'LISTE APPRO-ZAGAYA'!#REF!</f>
        <v>#REF!</v>
      </c>
    </row>
    <row r="532" spans="1:4" hidden="1">
      <c r="A532" s="195" t="e">
        <f>'LISTE APPRO-ZAGAYA'!#REF!</f>
        <v>#REF!</v>
      </c>
      <c r="B532" s="195" t="str">
        <f>'LISTE APPRO-ZAGAYA'!G386</f>
        <v>Whisky Talisker Sky 45,8°</v>
      </c>
      <c r="C532" s="192">
        <f>'LISTE APPRO-ZAGAYA'!I386</f>
        <v>72</v>
      </c>
      <c r="D532" s="193">
        <f>'LISTE APPRO-ZAGAYA'!J386</f>
        <v>0</v>
      </c>
    </row>
    <row r="533" spans="1:4" hidden="1">
      <c r="A533" s="195" t="e">
        <f>'LISTE APPRO-ZAGAYA'!#REF!</f>
        <v>#REF!</v>
      </c>
      <c r="B533" s="195" t="e">
        <f>'LISTE APPRO-ZAGAYA'!#REF!</f>
        <v>#REF!</v>
      </c>
      <c r="C533" s="192" t="e">
        <f>'LISTE APPRO-ZAGAYA'!#REF!</f>
        <v>#REF!</v>
      </c>
      <c r="D533" s="193" t="e">
        <f>'LISTE APPRO-ZAGAYA'!#REF!</f>
        <v>#REF!</v>
      </c>
    </row>
    <row r="534" spans="1:4" hidden="1">
      <c r="A534" s="195" t="e">
        <f>'LISTE APPRO-ZAGAYA'!#REF!</f>
        <v>#REF!</v>
      </c>
      <c r="B534" s="195" t="e">
        <f>'LISTE APPRO-ZAGAYA'!#REF!</f>
        <v>#REF!</v>
      </c>
      <c r="C534" s="192" t="e">
        <f>'LISTE APPRO-ZAGAYA'!#REF!</f>
        <v>#REF!</v>
      </c>
      <c r="D534" s="193" t="e">
        <f>'LISTE APPRO-ZAGAYA'!#REF!</f>
        <v>#REF!</v>
      </c>
    </row>
    <row r="535" spans="1:4" hidden="1">
      <c r="A535" s="195" t="e">
        <f>'LISTE APPRO-ZAGAYA'!#REF!</f>
        <v>#REF!</v>
      </c>
      <c r="B535" s="195" t="str">
        <f>'LISTE APPRO-ZAGAYA'!G392</f>
        <v xml:space="preserve">Colombard sauv.CHENET White      </v>
      </c>
      <c r="C535" s="192">
        <f>'LISTE APPRO-ZAGAYA'!I392</f>
        <v>19.850000000000001</v>
      </c>
      <c r="D535" s="193">
        <f>'LISTE APPRO-ZAGAYA'!J392</f>
        <v>0</v>
      </c>
    </row>
    <row r="536" spans="1:4" hidden="1">
      <c r="A536" s="195" t="e">
        <f>'LISTE APPRO-ZAGAYA'!#REF!</f>
        <v>#REF!</v>
      </c>
      <c r="B536" s="195" t="str">
        <f>'LISTE APPRO-ZAGAYA'!G393</f>
        <v xml:space="preserve">C de Gascogne sec UBY  White  </v>
      </c>
      <c r="C536" s="192">
        <f>'LISTE APPRO-ZAGAYA'!I393</f>
        <v>32.799999999999997</v>
      </c>
      <c r="D536" s="193">
        <f>'LISTE APPRO-ZAGAYA'!J393</f>
        <v>0</v>
      </c>
    </row>
    <row r="537" spans="1:4" hidden="1">
      <c r="A537" s="195" t="e">
        <f>'LISTE APPRO-ZAGAYA'!#REF!</f>
        <v>#REF!</v>
      </c>
      <c r="B537" s="195" t="e">
        <f>'LISTE APPRO-ZAGAYA'!#REF!</f>
        <v>#REF!</v>
      </c>
      <c r="C537" s="192" t="e">
        <f>'LISTE APPRO-ZAGAYA'!#REF!</f>
        <v>#REF!</v>
      </c>
      <c r="D537" s="193" t="e">
        <f>'LISTE APPRO-ZAGAYA'!#REF!</f>
        <v>#REF!</v>
      </c>
    </row>
    <row r="538" spans="1:4" hidden="1">
      <c r="A538" s="195" t="str">
        <f>'LISTE APPRO-ZAGAYA'!$A$392</f>
        <v xml:space="preserve">Cabernet Syrah CHENET   Red  </v>
      </c>
      <c r="B538" s="194" t="str">
        <f>'LISTE APPRO-ZAGAYA'!A393</f>
        <v>C de Gascogne sec UBY Red</v>
      </c>
      <c r="C538" s="192">
        <f>'LISTE APPRO-ZAGAYA'!C393</f>
        <v>32.799999999999997</v>
      </c>
      <c r="D538" s="193">
        <f>'LISTE APPRO-ZAGAYA'!D393</f>
        <v>0</v>
      </c>
    </row>
    <row r="539" spans="1:4" hidden="1">
      <c r="A539" s="195" t="str">
        <f>'LISTE APPRO-ZAGAYA'!$A$392</f>
        <v xml:space="preserve">Cabernet Syrah CHENET   Red  </v>
      </c>
      <c r="B539" s="194" t="e">
        <f>'LISTE APPRO-ZAGAYA'!#REF!</f>
        <v>#REF!</v>
      </c>
      <c r="C539" s="192" t="e">
        <f>'LISTE APPRO-ZAGAYA'!#REF!</f>
        <v>#REF!</v>
      </c>
      <c r="D539" s="193" t="e">
        <f>'LISTE APPRO-ZAGAYA'!#REF!</f>
        <v>#REF!</v>
      </c>
    </row>
    <row r="540" spans="1:4" hidden="1">
      <c r="A540" s="195" t="str">
        <f>'LISTE APPRO-ZAGAYA'!$A$392</f>
        <v xml:space="preserve">Cabernet Syrah CHENET   Red  </v>
      </c>
      <c r="B540" s="194" t="e">
        <f>'LISTE APPRO-ZAGAYA'!#REF!</f>
        <v>#REF!</v>
      </c>
      <c r="C540" s="192" t="e">
        <f>'LISTE APPRO-ZAGAYA'!#REF!</f>
        <v>#REF!</v>
      </c>
      <c r="D540" s="193" t="e">
        <f>'LISTE APPRO-ZAGAYA'!#REF!</f>
        <v>#REF!</v>
      </c>
    </row>
    <row r="541" spans="1:4" hidden="1">
      <c r="A541" s="195" t="str">
        <f>'LISTE APPRO-ZAGAYA'!$A$392</f>
        <v xml:space="preserve">Cabernet Syrah CHENET   Red  </v>
      </c>
      <c r="B541" s="194" t="e">
        <f>'LISTE APPRO-ZAGAYA'!#REF!</f>
        <v>#REF!</v>
      </c>
      <c r="C541" s="192" t="e">
        <f>'LISTE APPRO-ZAGAYA'!#REF!</f>
        <v>#REF!</v>
      </c>
      <c r="D541" s="193" t="e">
        <f>'LISTE APPRO-ZAGAYA'!#REF!</f>
        <v>#REF!</v>
      </c>
    </row>
    <row r="542" spans="1:4" hidden="1">
      <c r="A542" s="195" t="str">
        <f>'LISTE APPRO-ZAGAYA'!$A$392</f>
        <v xml:space="preserve">Cabernet Syrah CHENET   Red  </v>
      </c>
      <c r="B542" s="194" t="str">
        <f>'LISTE APPRO-ZAGAYA'!A397</f>
        <v>Bordeaux rosé</v>
      </c>
      <c r="C542" s="192">
        <f>'LISTE APPRO-ZAGAYA'!C397</f>
        <v>8.3000000000000007</v>
      </c>
      <c r="D542" s="193">
        <f>'LISTE APPRO-ZAGAYA'!D397</f>
        <v>0</v>
      </c>
    </row>
    <row r="543" spans="1:4" hidden="1">
      <c r="A543" s="195" t="str">
        <f>'LISTE APPRO-ZAGAYA'!$A$392</f>
        <v xml:space="preserve">Cabernet Syrah CHENET   Red  </v>
      </c>
      <c r="B543" s="194" t="str">
        <f>'LISTE APPRO-ZAGAYA'!A400</f>
        <v xml:space="preserve">Rosé Haut de Provence Jas des Vignes </v>
      </c>
      <c r="C543" s="192">
        <f>'LISTE APPRO-ZAGAYA'!C400</f>
        <v>9.5</v>
      </c>
      <c r="D543" s="193">
        <f>'LISTE APPRO-ZAGAYA'!D400</f>
        <v>0</v>
      </c>
    </row>
    <row r="544" spans="1:4" hidden="1">
      <c r="A544" s="195" t="str">
        <f>'LISTE APPRO-ZAGAYA'!$A$392</f>
        <v xml:space="preserve">Cabernet Syrah CHENET   Red  </v>
      </c>
      <c r="B544" s="194" t="str">
        <f>'LISTE APPRO-ZAGAYA'!G399</f>
        <v>Languedoc Château Puech-haut</v>
      </c>
      <c r="C544" s="192">
        <f>'LISTE APPRO-ZAGAYA'!I399</f>
        <v>25</v>
      </c>
      <c r="D544" s="193">
        <f>'LISTE APPRO-ZAGAYA'!J399</f>
        <v>0</v>
      </c>
    </row>
    <row r="545" spans="1:4" hidden="1">
      <c r="A545" s="195" t="str">
        <f>'LISTE APPRO-ZAGAYA'!$A$392</f>
        <v xml:space="preserve">Cabernet Syrah CHENET   Red  </v>
      </c>
      <c r="B545" s="194" t="str">
        <f>'LISTE APPRO-ZAGAYA'!A401</f>
        <v>COTES DU RHONE AND SOUTH EAST OF FRANCE- RED 75 cl</v>
      </c>
      <c r="C545" s="192">
        <f>'LISTE APPRO-ZAGAYA'!C401</f>
        <v>0</v>
      </c>
      <c r="D545" s="193">
        <f>'LISTE APPRO-ZAGAYA'!D401</f>
        <v>0</v>
      </c>
    </row>
    <row r="546" spans="1:4" hidden="1">
      <c r="A546" s="195" t="str">
        <f>'LISTE APPRO-ZAGAYA'!$G$391</f>
        <v>Chenet Grenache-Cinzault Rosé</v>
      </c>
      <c r="B546" s="195" t="e">
        <f>'LISTE APPRO-ZAGAYA'!#REF!</f>
        <v>#REF!</v>
      </c>
      <c r="C546" s="192" t="e">
        <f>'LISTE APPRO-ZAGAYA'!#REF!</f>
        <v>#REF!</v>
      </c>
      <c r="D546" s="193" t="e">
        <f>'LISTE APPRO-ZAGAYA'!#REF!</f>
        <v>#REF!</v>
      </c>
    </row>
    <row r="547" spans="1:4" hidden="1">
      <c r="A547" s="195" t="str">
        <f>'LISTE APPRO-ZAGAYA'!$G$391</f>
        <v>Chenet Grenache-Cinzault Rosé</v>
      </c>
      <c r="B547" s="195" t="e">
        <f>'LISTE APPRO-ZAGAYA'!#REF!</f>
        <v>#REF!</v>
      </c>
      <c r="C547" s="192" t="e">
        <f>'LISTE APPRO-ZAGAYA'!#REF!</f>
        <v>#REF!</v>
      </c>
      <c r="D547" s="193" t="e">
        <f>'LISTE APPRO-ZAGAYA'!#REF!</f>
        <v>#REF!</v>
      </c>
    </row>
    <row r="548" spans="1:4" hidden="1">
      <c r="A548" s="195" t="str">
        <f>'LISTE APPRO-ZAGAYA'!$G$391</f>
        <v>Chenet Grenache-Cinzault Rosé</v>
      </c>
      <c r="B548" s="195" t="e">
        <f>'LISTE APPRO-ZAGAYA'!#REF!</f>
        <v>#REF!</v>
      </c>
      <c r="C548" s="192" t="e">
        <f>'LISTE APPRO-ZAGAYA'!#REF!</f>
        <v>#REF!</v>
      </c>
      <c r="D548" s="193" t="e">
        <f>'LISTE APPRO-ZAGAYA'!#REF!</f>
        <v>#REF!</v>
      </c>
    </row>
    <row r="549" spans="1:4" hidden="1">
      <c r="A549" s="195" t="str">
        <f>'LISTE APPRO-ZAGAYA'!$G$391</f>
        <v>Chenet Grenache-Cinzault Rosé</v>
      </c>
      <c r="B549" s="195" t="str">
        <f>'LISTE APPRO-ZAGAYA'!G394</f>
        <v>ROSE WINE 75 cl</v>
      </c>
      <c r="C549" s="192">
        <f>'LISTE APPRO-ZAGAYA'!I394</f>
        <v>0</v>
      </c>
      <c r="D549" s="193">
        <f>'LISTE APPRO-ZAGAYA'!J394</f>
        <v>0</v>
      </c>
    </row>
    <row r="550" spans="1:4" hidden="1">
      <c r="A550" s="195" t="e">
        <f>'LISTE APPRO-ZAGAYA'!#REF!</f>
        <v>#REF!</v>
      </c>
      <c r="B550" s="195" t="str">
        <f>'LISTE APPRO-ZAGAYA'!A399</f>
        <v>Mas du Novi - Cru du Languedoc Bio</v>
      </c>
      <c r="C550" s="192">
        <f>'LISTE APPRO-ZAGAYA'!C399</f>
        <v>9.5</v>
      </c>
      <c r="D550" s="193">
        <f>'LISTE APPRO-ZAGAYA'!D399</f>
        <v>0</v>
      </c>
    </row>
    <row r="551" spans="1:4" hidden="1">
      <c r="A551" s="195" t="e">
        <f>'LISTE APPRO-ZAGAYA'!#REF!</f>
        <v>#REF!</v>
      </c>
      <c r="B551" s="195" t="str">
        <f>'LISTE APPRO-ZAGAYA'!G396</f>
        <v>Bandol  la Croix d'Allons Bio</v>
      </c>
      <c r="C551" s="192">
        <f>'LISTE APPRO-ZAGAYA'!I396</f>
        <v>19.5</v>
      </c>
      <c r="D551" s="193">
        <f>'LISTE APPRO-ZAGAYA'!J396</f>
        <v>0</v>
      </c>
    </row>
    <row r="552" spans="1:4" hidden="1">
      <c r="A552" s="195" t="e">
        <f>'LISTE APPRO-ZAGAYA'!#REF!</f>
        <v>#REF!</v>
      </c>
      <c r="B552" s="195" t="str">
        <f>'LISTE APPRO-ZAGAYA'!G397</f>
        <v xml:space="preserve">Château De Brégançon (C.de Provence)  </v>
      </c>
      <c r="C552" s="192">
        <f>'LISTE APPRO-ZAGAYA'!I397</f>
        <v>23</v>
      </c>
      <c r="D552" s="193">
        <f>'LISTE APPRO-ZAGAYA'!J397</f>
        <v>0</v>
      </c>
    </row>
    <row r="553" spans="1:4" hidden="1">
      <c r="A553" s="195" t="e">
        <f>'LISTE APPRO-ZAGAYA'!#REF!</f>
        <v>#REF!</v>
      </c>
      <c r="B553" s="195" t="e">
        <f>'LISTE APPRO-ZAGAYA'!#REF!</f>
        <v>#REF!</v>
      </c>
      <c r="C553" s="192" t="e">
        <f>'LISTE APPRO-ZAGAYA'!#REF!</f>
        <v>#REF!</v>
      </c>
      <c r="D553" s="193" t="e">
        <f>'LISTE APPRO-ZAGAYA'!#REF!</f>
        <v>#REF!</v>
      </c>
    </row>
    <row r="554" spans="1:4" hidden="1">
      <c r="A554" s="195" t="e">
        <f>'LISTE APPRO-ZAGAYA'!#REF!</f>
        <v>#REF!</v>
      </c>
      <c r="B554" s="195" t="e">
        <f>'LISTE APPRO-ZAGAYA'!#REF!</f>
        <v>#REF!</v>
      </c>
      <c r="C554" s="192" t="e">
        <f>'LISTE APPRO-ZAGAYA'!#REF!</f>
        <v>#REF!</v>
      </c>
      <c r="D554" s="193" t="e">
        <f>'LISTE APPRO-ZAGAYA'!#REF!</f>
        <v>#REF!</v>
      </c>
    </row>
    <row r="555" spans="1:4" hidden="1">
      <c r="A555" s="195" t="e">
        <f>'LISTE APPRO-ZAGAYA'!#REF!</f>
        <v>#REF!</v>
      </c>
      <c r="B555" s="195" t="e">
        <f>'LISTE APPRO-ZAGAYA'!#REF!</f>
        <v>#REF!</v>
      </c>
      <c r="C555" s="192" t="e">
        <f>'LISTE APPRO-ZAGAYA'!#REF!</f>
        <v>#REF!</v>
      </c>
      <c r="D555" s="193" t="e">
        <f>'LISTE APPRO-ZAGAYA'!#REF!</f>
        <v>#REF!</v>
      </c>
    </row>
    <row r="556" spans="1:4" hidden="1">
      <c r="A556" s="195" t="e">
        <f>'LISTE APPRO-ZAGAYA'!#REF!</f>
        <v>#REF!</v>
      </c>
      <c r="B556" s="195" t="e">
        <f>'LISTE APPRO-ZAGAYA'!#REF!</f>
        <v>#REF!</v>
      </c>
      <c r="C556" s="192" t="e">
        <f>'LISTE APPRO-ZAGAYA'!#REF!</f>
        <v>#REF!</v>
      </c>
      <c r="D556" s="193" t="e">
        <f>'LISTE APPRO-ZAGAYA'!#REF!</f>
        <v>#REF!</v>
      </c>
    </row>
    <row r="557" spans="1:4" hidden="1">
      <c r="A557" s="195" t="e">
        <f>'LISTE APPRO-ZAGAYA'!#REF!</f>
        <v>#REF!</v>
      </c>
      <c r="B557" s="195" t="str">
        <f>'LISTE APPRO-ZAGAYA'!A441</f>
        <v xml:space="preserve">Sylvaner Alsace Kieffer     </v>
      </c>
      <c r="C557" s="192">
        <f>'LISTE APPRO-ZAGAYA'!C441</f>
        <v>7</v>
      </c>
      <c r="D557" s="193">
        <f>'LISTE APPRO-ZAGAYA'!D441</f>
        <v>0</v>
      </c>
    </row>
    <row r="558" spans="1:4" hidden="1">
      <c r="A558" s="195" t="e">
        <f>'LISTE APPRO-ZAGAYA'!#REF!</f>
        <v>#REF!</v>
      </c>
      <c r="B558" s="195">
        <f>'LISTE APPRO-ZAGAYA'!N420</f>
        <v>0</v>
      </c>
      <c r="C558" s="192">
        <f>'LISTE APPRO-ZAGAYA'!P420</f>
        <v>0</v>
      </c>
      <c r="D558" s="193">
        <f>'LISTE APPRO-ZAGAYA'!Q420</f>
        <v>0</v>
      </c>
    </row>
    <row r="559" spans="1:4" hidden="1">
      <c r="A559" s="195" t="e">
        <f>'LISTE APPRO-ZAGAYA'!#REF!</f>
        <v>#REF!</v>
      </c>
      <c r="B559" s="195" t="str">
        <f>'LISTE APPRO-ZAGAYA'!A444</f>
        <v xml:space="preserve">Gewurztraminer  Kieffer     </v>
      </c>
      <c r="C559" s="192">
        <f>'LISTE APPRO-ZAGAYA'!C444</f>
        <v>11.5</v>
      </c>
      <c r="D559" s="193">
        <f>'LISTE APPRO-ZAGAYA'!D444</f>
        <v>0</v>
      </c>
    </row>
    <row r="560" spans="1:4" hidden="1">
      <c r="A560" s="195" t="e">
        <f>'LISTE APPRO-ZAGAYA'!#REF!</f>
        <v>#REF!</v>
      </c>
      <c r="B560" s="195">
        <f>'LISTE APPRO-ZAGAYA'!N421</f>
        <v>0</v>
      </c>
      <c r="C560" s="192">
        <f>'LISTE APPRO-ZAGAYA'!P421</f>
        <v>0</v>
      </c>
      <c r="D560" s="193">
        <f>'LISTE APPRO-ZAGAYA'!Q421</f>
        <v>0</v>
      </c>
    </row>
    <row r="561" spans="1:4" hidden="1">
      <c r="A561" s="195" t="e">
        <f>'LISTE APPRO-ZAGAYA'!#REF!</f>
        <v>#REF!</v>
      </c>
      <c r="B561" s="195" t="str">
        <f>'LISTE APPRO-ZAGAYA'!A443</f>
        <v xml:space="preserve">Gewurztraminer   Weysbeck       </v>
      </c>
      <c r="C561" s="192">
        <f>'LISTE APPRO-ZAGAYA'!C443</f>
        <v>14.3</v>
      </c>
      <c r="D561" s="193">
        <f>'LISTE APPRO-ZAGAYA'!D443</f>
        <v>0</v>
      </c>
    </row>
    <row r="562" spans="1:4" hidden="1">
      <c r="A562" s="195" t="e">
        <f>'LISTE APPRO-ZAGAYA'!#REF!</f>
        <v>#REF!</v>
      </c>
      <c r="B562" s="195" t="e">
        <f>'LISTE APPRO-ZAGAYA'!#REF!</f>
        <v>#REF!</v>
      </c>
      <c r="C562" s="192" t="e">
        <f>'LISTE APPRO-ZAGAYA'!#REF!</f>
        <v>#REF!</v>
      </c>
      <c r="D562" s="193" t="e">
        <f>'LISTE APPRO-ZAGAYA'!#REF!</f>
        <v>#REF!</v>
      </c>
    </row>
    <row r="563" spans="1:4" hidden="1">
      <c r="A563" s="195" t="str">
        <f>'LISTE APPRO-ZAGAYA'!$G$430</f>
        <v>BOURGOGNE AND BEAUJOLAIS - WHITE - 75 cl</v>
      </c>
      <c r="B563" s="195" t="e">
        <f>'LISTE APPRO-ZAGAYA'!#REF!</f>
        <v>#REF!</v>
      </c>
      <c r="C563" s="192" t="e">
        <f>'LISTE APPRO-ZAGAYA'!#REF!</f>
        <v>#REF!</v>
      </c>
      <c r="D563" s="193" t="e">
        <f>'LISTE APPRO-ZAGAYA'!#REF!</f>
        <v>#REF!</v>
      </c>
    </row>
    <row r="564" spans="1:4" hidden="1">
      <c r="A564" s="195" t="str">
        <f>'LISTE APPRO-ZAGAYA'!$G$430</f>
        <v>BOURGOGNE AND BEAUJOLAIS - WHITE - 75 cl</v>
      </c>
      <c r="B564" s="195" t="e">
        <f>'LISTE APPRO-ZAGAYA'!#REF!</f>
        <v>#REF!</v>
      </c>
      <c r="C564" s="192" t="e">
        <f>'LISTE APPRO-ZAGAYA'!#REF!</f>
        <v>#REF!</v>
      </c>
      <c r="D564" s="193" t="e">
        <f>'LISTE APPRO-ZAGAYA'!#REF!</f>
        <v>#REF!</v>
      </c>
    </row>
    <row r="565" spans="1:4" hidden="1">
      <c r="A565" s="195" t="str">
        <f>'LISTE APPRO-ZAGAYA'!$G$430</f>
        <v>BOURGOGNE AND BEAUJOLAIS - WHITE - 75 cl</v>
      </c>
      <c r="B565" s="195" t="str">
        <f>'LISTE APPRO-ZAGAYA'!G431</f>
        <v xml:space="preserve">Bourgogne Aligoté  AOP                           </v>
      </c>
      <c r="C565" s="192">
        <f>'LISTE APPRO-ZAGAYA'!I431</f>
        <v>14</v>
      </c>
      <c r="D565" s="193">
        <f>'LISTE APPRO-ZAGAYA'!J431</f>
        <v>0</v>
      </c>
    </row>
    <row r="566" spans="1:4" hidden="1">
      <c r="A566" s="195" t="e">
        <f>'LISTE APPRO-ZAGAYA'!#REF!</f>
        <v>#REF!</v>
      </c>
      <c r="B566" s="195" t="e">
        <f>'LISTE APPRO-ZAGAYA'!#REF!</f>
        <v>#REF!</v>
      </c>
      <c r="C566" s="192" t="e">
        <f>'LISTE APPRO-ZAGAYA'!#REF!</f>
        <v>#REF!</v>
      </c>
      <c r="D566" s="193" t="e">
        <f>'LISTE APPRO-ZAGAYA'!#REF!</f>
        <v>#REF!</v>
      </c>
    </row>
    <row r="567" spans="1:4" hidden="1">
      <c r="A567" s="195" t="e">
        <f>'LISTE APPRO-ZAGAYA'!#REF!</f>
        <v>#REF!</v>
      </c>
      <c r="B567" s="195" t="e">
        <f>'LISTE APPRO-ZAGAYA'!#REF!</f>
        <v>#REF!</v>
      </c>
      <c r="C567" s="192" t="e">
        <f>'LISTE APPRO-ZAGAYA'!#REF!</f>
        <v>#REF!</v>
      </c>
      <c r="D567" s="193" t="e">
        <f>'LISTE APPRO-ZAGAYA'!#REF!</f>
        <v>#REF!</v>
      </c>
    </row>
    <row r="568" spans="1:4" hidden="1">
      <c r="A568" s="195" t="e">
        <f>'LISTE APPRO-ZAGAYA'!#REF!</f>
        <v>#REF!</v>
      </c>
      <c r="B568" s="195" t="str">
        <f>'LISTE APPRO-ZAGAYA'!G423</f>
        <v>BORDEAUX WHITE 75cl</v>
      </c>
      <c r="C568" s="192">
        <f>'LISTE APPRO-ZAGAYA'!I423</f>
        <v>0</v>
      </c>
      <c r="D568" s="193">
        <f>'LISTE APPRO-ZAGAYA'!J423</f>
        <v>0</v>
      </c>
    </row>
    <row r="569" spans="1:4" hidden="1">
      <c r="A569" s="195" t="e">
        <f>'LISTE APPRO-ZAGAYA'!#REF!</f>
        <v>#REF!</v>
      </c>
      <c r="B569" s="195" t="str">
        <f>'LISTE APPRO-ZAGAYA'!G424</f>
        <v>Bordeaux Moelleux Kressmann</v>
      </c>
      <c r="C569" s="192">
        <f>'LISTE APPRO-ZAGAYA'!I424</f>
        <v>8</v>
      </c>
      <c r="D569" s="193">
        <f>'LISTE APPRO-ZAGAYA'!J424</f>
        <v>0</v>
      </c>
    </row>
    <row r="570" spans="1:4" hidden="1">
      <c r="A570" s="195" t="e">
        <f>'LISTE APPRO-ZAGAYA'!#REF!</f>
        <v>#REF!</v>
      </c>
      <c r="B570" s="195" t="str">
        <f>'LISTE APPRO-ZAGAYA'!G449</f>
        <v xml:space="preserve">Laurent Perrier Rosé </v>
      </c>
      <c r="C570" s="192">
        <f>'LISTE APPRO-ZAGAYA'!I449</f>
        <v>81.7</v>
      </c>
      <c r="D570" s="193">
        <f>'LISTE APPRO-ZAGAYA'!J449</f>
        <v>0</v>
      </c>
    </row>
    <row r="571" spans="1:4" hidden="1">
      <c r="A571" s="195" t="e">
        <f>'LISTE APPRO-ZAGAYA'!#REF!</f>
        <v>#REF!</v>
      </c>
      <c r="B571" s="195" t="str">
        <f>'LISTE APPRO-ZAGAYA'!G451</f>
        <v xml:space="preserve">Moët &amp; Chandon brut Impérial  </v>
      </c>
      <c r="C571" s="192">
        <f>'LISTE APPRO-ZAGAYA'!I451</f>
        <v>59</v>
      </c>
      <c r="D571" s="193">
        <f>'LISTE APPRO-ZAGAYA'!J451</f>
        <v>0</v>
      </c>
    </row>
    <row r="572" spans="1:4" hidden="1">
      <c r="A572" s="195" t="e">
        <f>'LISTE APPRO-ZAGAYA'!#REF!</f>
        <v>#REF!</v>
      </c>
      <c r="B572" s="195" t="str">
        <f>'LISTE APPRO-ZAGAYA'!G452</f>
        <v xml:space="preserve">Mumm Cordon rouge </v>
      </c>
      <c r="C572" s="192">
        <f>'LISTE APPRO-ZAGAYA'!I452</f>
        <v>44.7</v>
      </c>
      <c r="D572" s="193">
        <f>'LISTE APPRO-ZAGAYA'!J452</f>
        <v>0</v>
      </c>
    </row>
    <row r="573" spans="1:4" hidden="1">
      <c r="A573" s="195" t="str">
        <f>'LISTE APPRO-ZAGAYA'!$A$413</f>
        <v>Cht Grand Jour - Côte de bourg</v>
      </c>
      <c r="B573" s="194" t="str">
        <f>'LISTE APPRO-ZAGAYA'!A414</f>
        <v>Cht Maison Neuve - Côte de Blaye</v>
      </c>
      <c r="C573" s="192">
        <f>'LISTE APPRO-ZAGAYA'!C414</f>
        <v>11.5</v>
      </c>
      <c r="D573" s="193">
        <f>'LISTE APPRO-ZAGAYA'!D414</f>
        <v>0</v>
      </c>
    </row>
    <row r="574" spans="1:4" hidden="1">
      <c r="A574" s="195" t="str">
        <f>'LISTE APPRO-ZAGAYA'!$A$413</f>
        <v>Cht Grand Jour - Côte de bourg</v>
      </c>
      <c r="B574" s="194" t="e">
        <f>'LISTE APPRO-ZAGAYA'!#REF!</f>
        <v>#REF!</v>
      </c>
      <c r="C574" s="192" t="e">
        <f>'LISTE APPRO-ZAGAYA'!#REF!</f>
        <v>#REF!</v>
      </c>
      <c r="D574" s="193" t="e">
        <f>'LISTE APPRO-ZAGAYA'!#REF!</f>
        <v>#REF!</v>
      </c>
    </row>
    <row r="575" spans="1:4" hidden="1">
      <c r="A575" s="195" t="str">
        <f>'LISTE APPRO-ZAGAYA'!$A$413</f>
        <v>Cht Grand Jour - Côte de bourg</v>
      </c>
      <c r="B575" s="194" t="e">
        <f>'LISTE APPRO-ZAGAYA'!#REF!</f>
        <v>#REF!</v>
      </c>
      <c r="C575" s="192" t="e">
        <f>'LISTE APPRO-ZAGAYA'!#REF!</f>
        <v>#REF!</v>
      </c>
      <c r="D575" s="193" t="e">
        <f>'LISTE APPRO-ZAGAYA'!#REF!</f>
        <v>#REF!</v>
      </c>
    </row>
    <row r="576" spans="1:4" hidden="1">
      <c r="A576" s="195" t="str">
        <f>'LISTE APPRO-ZAGAYA'!$A$413</f>
        <v>Cht Grand Jour - Côte de bourg</v>
      </c>
      <c r="B576" s="194" t="str">
        <f>'LISTE APPRO-ZAGAYA'!A417</f>
        <v>Cht Le Bonnat Grave</v>
      </c>
      <c r="C576" s="192">
        <f>'LISTE APPRO-ZAGAYA'!C417</f>
        <v>15.9</v>
      </c>
      <c r="D576" s="193">
        <f>'LISTE APPRO-ZAGAYA'!D417</f>
        <v>0</v>
      </c>
    </row>
    <row r="577" spans="1:6" hidden="1">
      <c r="A577" s="195" t="str">
        <f>'LISTE APPRO-ZAGAYA'!$A$413</f>
        <v>Cht Grand Jour - Côte de bourg</v>
      </c>
      <c r="B577" s="194" t="str">
        <f>'LISTE APPRO-ZAGAYA'!A420</f>
        <v>Cht David cru Bourgeois  Médoc</v>
      </c>
      <c r="C577" s="192">
        <f>'LISTE APPRO-ZAGAYA'!C420</f>
        <v>16.5</v>
      </c>
      <c r="D577" s="193">
        <f>'LISTE APPRO-ZAGAYA'!D420</f>
        <v>0</v>
      </c>
    </row>
    <row r="578" spans="1:6" hidden="1">
      <c r="A578" s="195" t="str">
        <f>'LISTE APPRO-ZAGAYA'!$A$413</f>
        <v>Cht Grand Jour - Côte de bourg</v>
      </c>
      <c r="B578" s="194" t="str">
        <f>'LISTE APPRO-ZAGAYA'!G414</f>
        <v>Haras de Maison Laffitte Médoc</v>
      </c>
      <c r="C578" s="192">
        <f>'LISTE APPRO-ZAGAYA'!I414</f>
        <v>20.5</v>
      </c>
      <c r="D578" s="193">
        <f>'LISTE APPRO-ZAGAYA'!J414</f>
        <v>0</v>
      </c>
    </row>
    <row r="579" spans="1:6" hidden="1">
      <c r="A579" s="194" t="e">
        <f>'LISTE APPRO-ZAGAYA'!#REF!</f>
        <v>#REF!</v>
      </c>
      <c r="B579" s="194" t="e">
        <f>'LISTE APPRO-ZAGAYA'!#REF!</f>
        <v>#REF!</v>
      </c>
      <c r="C579" s="192" t="e">
        <f>'LISTE APPRO-ZAGAYA'!#REF!</f>
        <v>#REF!</v>
      </c>
      <c r="D579" s="193" t="e">
        <f>'LISTE APPRO-ZAGAYA'!#REF!</f>
        <v>#REF!</v>
      </c>
    </row>
    <row r="580" spans="1:6" hidden="1">
      <c r="A580" s="194" t="e">
        <f>'LISTE APPRO-ZAGAYA'!#REF!</f>
        <v>#REF!</v>
      </c>
      <c r="B580" s="194" t="e">
        <f>'LISTE APPRO-ZAGAYA'!#REF!</f>
        <v>#REF!</v>
      </c>
      <c r="C580" s="192" t="e">
        <f>'LISTE APPRO-ZAGAYA'!#REF!</f>
        <v>#REF!</v>
      </c>
      <c r="D580" s="193" t="e">
        <f>'LISTE APPRO-ZAGAYA'!#REF!</f>
        <v>#REF!</v>
      </c>
    </row>
    <row r="581" spans="1:6" hidden="1">
      <c r="A581" s="194" t="e">
        <f>'LISTE APPRO-ZAGAYA'!#REF!</f>
        <v>#REF!</v>
      </c>
      <c r="B581" s="194" t="e">
        <f>'LISTE APPRO-ZAGAYA'!#REF!</f>
        <v>#REF!</v>
      </c>
      <c r="C581" s="192" t="e">
        <f>'LISTE APPRO-ZAGAYA'!#REF!</f>
        <v>#REF!</v>
      </c>
      <c r="D581" s="193" t="e">
        <f>'LISTE APPRO-ZAGAYA'!#REF!</f>
        <v>#REF!</v>
      </c>
    </row>
    <row r="582" spans="1:6" hidden="1">
      <c r="A582" s="194" t="e">
        <f>'LISTE APPRO-ZAGAYA'!#REF!</f>
        <v>#REF!</v>
      </c>
      <c r="B582" s="194" t="str">
        <f>'LISTE APPRO-ZAGAYA'!A407</f>
        <v>Gigondas  Grande Réserve - Brotte</v>
      </c>
      <c r="C582" s="192">
        <f>'LISTE APPRO-ZAGAYA'!C407</f>
        <v>35</v>
      </c>
      <c r="D582" s="193">
        <f>'LISTE APPRO-ZAGAYA'!D407</f>
        <v>0</v>
      </c>
    </row>
    <row r="583" spans="1:6" hidden="1">
      <c r="A583" s="194" t="e">
        <f>'LISTE APPRO-ZAGAYA'!#REF!</f>
        <v>#REF!</v>
      </c>
      <c r="B583" s="194" t="e">
        <f>'LISTE APPRO-ZAGAYA'!#REF!</f>
        <v>#REF!</v>
      </c>
      <c r="C583" s="192" t="e">
        <f>'LISTE APPRO-ZAGAYA'!#REF!</f>
        <v>#REF!</v>
      </c>
      <c r="D583" s="193" t="e">
        <f>'LISTE APPRO-ZAGAYA'!#REF!</f>
        <v>#REF!</v>
      </c>
    </row>
    <row r="584" spans="1:6" hidden="1">
      <c r="A584" s="194" t="e">
        <f>'LISTE APPRO-ZAGAYA'!#REF!</f>
        <v>#REF!</v>
      </c>
      <c r="B584" s="194" t="str">
        <f>'LISTE APPRO-ZAGAYA'!A406</f>
        <v>Crozes Hermitage Petite Ruche</v>
      </c>
      <c r="C584" s="192">
        <f>'LISTE APPRO-ZAGAYA'!C406</f>
        <v>19.5</v>
      </c>
      <c r="D584" s="193">
        <f>'LISTE APPRO-ZAGAYA'!D406</f>
        <v>0</v>
      </c>
    </row>
    <row r="585" spans="1:6" hidden="1">
      <c r="A585" s="194" t="e">
        <f>'LISTE APPRO-ZAGAYA'!#REF!</f>
        <v>#REF!</v>
      </c>
      <c r="B585" s="194" t="e">
        <f>'LISTE APPRO-ZAGAYA'!#REF!</f>
        <v>#REF!</v>
      </c>
      <c r="C585" s="192" t="e">
        <f>'LISTE APPRO-ZAGAYA'!#REF!</f>
        <v>#REF!</v>
      </c>
      <c r="D585" s="193" t="e">
        <f>'LISTE APPRO-ZAGAYA'!#REF!</f>
        <v>#REF!</v>
      </c>
    </row>
    <row r="586" spans="1:6" hidden="1">
      <c r="A586" s="194" t="e">
        <f>'LISTE APPRO-ZAGAYA'!#REF!</f>
        <v>#REF!</v>
      </c>
      <c r="B586" s="194" t="e">
        <f>'LISTE APPRO-ZAGAYA'!#REF!</f>
        <v>#REF!</v>
      </c>
      <c r="C586" s="192" t="e">
        <f>'LISTE APPRO-ZAGAYA'!#REF!</f>
        <v>#REF!</v>
      </c>
      <c r="D586" s="193" t="e">
        <f>'LISTE APPRO-ZAGAYA'!#REF!</f>
        <v>#REF!</v>
      </c>
    </row>
    <row r="587" spans="1:6" hidden="1">
      <c r="A587" s="194" t="e">
        <f>'LISTE APPRO-ZAGAYA'!#REF!</f>
        <v>#REF!</v>
      </c>
      <c r="B587" s="194" t="e">
        <f>'LISTE APPRO-ZAGAYA'!#REF!</f>
        <v>#REF!</v>
      </c>
      <c r="C587" s="192" t="e">
        <f>'LISTE APPRO-ZAGAYA'!#REF!</f>
        <v>#REF!</v>
      </c>
      <c r="D587" s="193" t="e">
        <f>'LISTE APPRO-ZAGAYA'!#REF!</f>
        <v>#REF!</v>
      </c>
    </row>
    <row r="588" spans="1:6" hidden="1">
      <c r="A588" s="194" t="e">
        <f>'LISTE APPRO-ZAGAYA'!#REF!</f>
        <v>#REF!</v>
      </c>
      <c r="B588" s="194" t="e">
        <f>'LISTE APPRO-ZAGAYA'!#REF!</f>
        <v>#REF!</v>
      </c>
      <c r="C588" s="192" t="e">
        <f>'LISTE APPRO-ZAGAYA'!#REF!</f>
        <v>#REF!</v>
      </c>
      <c r="D588" s="193" t="e">
        <f>'LISTE APPRO-ZAGAYA'!#REF!</f>
        <v>#REF!</v>
      </c>
    </row>
    <row r="589" spans="1:6" hidden="1">
      <c r="A589" s="194" t="e">
        <f>'LISTE APPRO-ZAGAYA'!#REF!</f>
        <v>#REF!</v>
      </c>
      <c r="B589" s="194" t="str">
        <f>'LISTE APPRO-ZAGAYA'!G403</f>
        <v>Viognier Pays d'oc</v>
      </c>
      <c r="C589" s="192">
        <f>'LISTE APPRO-ZAGAYA'!I403</f>
        <v>12.5</v>
      </c>
      <c r="D589" s="193">
        <f>'LISTE APPRO-ZAGAYA'!J403</f>
        <v>0</v>
      </c>
    </row>
    <row r="590" spans="1:6" hidden="1">
      <c r="A590" s="194" t="str">
        <f>'LISTE APPRO-ZAGAYA'!A430</f>
        <v>BOURGOGNE AND BEAUJOLAIS  - RED - 75cl</v>
      </c>
      <c r="B590" s="194" t="e">
        <f>'LISTE APPRO-ZAGAYA'!#REF!</f>
        <v>#REF!</v>
      </c>
      <c r="C590" s="192" t="e">
        <f>'LISTE APPRO-ZAGAYA'!#REF!</f>
        <v>#REF!</v>
      </c>
      <c r="D590" s="193" t="e">
        <f>'LISTE APPRO-ZAGAYA'!#REF!</f>
        <v>#REF!</v>
      </c>
    </row>
    <row r="591" spans="1:6" hidden="1">
      <c r="A591" s="194" t="str">
        <f>'LISTE APPRO-ZAGAYA'!$A$435</f>
        <v xml:space="preserve">Julienas </v>
      </c>
      <c r="B591" s="194" t="str">
        <f>'LISTE APPRO-ZAGAYA'!A436</f>
        <v>Morgon - Charmes - Louis Tête</v>
      </c>
      <c r="C591" s="192">
        <f>'LISTE APPRO-ZAGAYA'!C436</f>
        <v>21.3</v>
      </c>
      <c r="D591" s="193">
        <f>'LISTE APPRO-ZAGAYA'!D436</f>
        <v>0</v>
      </c>
      <c r="F591" s="196"/>
    </row>
    <row r="592" spans="1:6" hidden="1">
      <c r="A592" s="194" t="str">
        <f>'LISTE APPRO-ZAGAYA'!$A$435</f>
        <v xml:space="preserve">Julienas </v>
      </c>
      <c r="B592" s="194" t="str">
        <f>'LISTE APPRO-ZAGAYA'!A437</f>
        <v>Pommard - Joseph Drouin</v>
      </c>
      <c r="C592" s="192">
        <f>'LISTE APPRO-ZAGAYA'!C437</f>
        <v>80</v>
      </c>
      <c r="D592" s="193">
        <f>'LISTE APPRO-ZAGAYA'!D437</f>
        <v>0</v>
      </c>
      <c r="F592" s="196"/>
    </row>
    <row r="593" spans="1:6" hidden="1">
      <c r="A593" s="194" t="str">
        <f>'LISTE APPRO-ZAGAYA'!$A$435</f>
        <v xml:space="preserve">Julienas </v>
      </c>
      <c r="B593" s="194" t="str">
        <f>'LISTE APPRO-ZAGAYA'!A439</f>
        <v>Vosne Romanée - Joseph Drouin</v>
      </c>
      <c r="C593" s="192">
        <f>'LISTE APPRO-ZAGAYA'!C439</f>
        <v>106</v>
      </c>
      <c r="D593" s="193">
        <f>'LISTE APPRO-ZAGAYA'!D439</f>
        <v>0</v>
      </c>
      <c r="F593" s="197"/>
    </row>
    <row r="594" spans="1:6" hidden="1">
      <c r="A594" s="194" t="str">
        <f>'LISTE APPRO-ZAGAYA'!$A$435</f>
        <v xml:space="preserve">Julienas </v>
      </c>
      <c r="B594" s="194" t="e">
        <f>'LISTE APPRO-ZAGAYA'!#REF!</f>
        <v>#REF!</v>
      </c>
      <c r="C594" s="192" t="e">
        <f>'LISTE APPRO-ZAGAYA'!#REF!</f>
        <v>#REF!</v>
      </c>
      <c r="D594" s="193" t="e">
        <f>'LISTE APPRO-ZAGAYA'!#REF!</f>
        <v>#REF!</v>
      </c>
      <c r="F594" s="197"/>
    </row>
    <row r="595" spans="1:6" hidden="1">
      <c r="A595" s="194" t="str">
        <f>'LISTE APPRO-ZAGAYA'!$A$435</f>
        <v xml:space="preserve">Julienas </v>
      </c>
      <c r="B595" s="194" t="e">
        <f>'LISTE APPRO-ZAGAYA'!#REF!</f>
        <v>#REF!</v>
      </c>
      <c r="C595" s="192" t="e">
        <f>'LISTE APPRO-ZAGAYA'!#REF!</f>
        <v>#REF!</v>
      </c>
      <c r="D595" s="193" t="e">
        <f>'LISTE APPRO-ZAGAYA'!#REF!</f>
        <v>#REF!</v>
      </c>
      <c r="F595" s="196"/>
    </row>
    <row r="596" spans="1:6" hidden="1">
      <c r="A596" s="194" t="str">
        <f>'LISTE APPRO-ZAGAYA'!$A$435</f>
        <v xml:space="preserve">Julienas </v>
      </c>
      <c r="B596" s="194" t="e">
        <f>'LISTE APPRO-ZAGAYA'!#REF!</f>
        <v>#REF!</v>
      </c>
      <c r="C596" s="192" t="e">
        <f>'LISTE APPRO-ZAGAYA'!#REF!</f>
        <v>#REF!</v>
      </c>
      <c r="D596" s="193" t="e">
        <f>'LISTE APPRO-ZAGAYA'!#REF!</f>
        <v>#REF!</v>
      </c>
      <c r="F596" s="196"/>
    </row>
    <row r="597" spans="1:6" hidden="1">
      <c r="A597" s="194" t="str">
        <f>'LISTE APPRO-ZAGAYA'!$A$435</f>
        <v xml:space="preserve">Julienas </v>
      </c>
      <c r="B597" s="194" t="str">
        <f>'LISTE APPRO-ZAGAYA'!G411</f>
        <v xml:space="preserve">C. de Gascogne Tariquet 1ère grive  </v>
      </c>
      <c r="C597" s="192">
        <f>'LISTE APPRO-ZAGAYA'!I411</f>
        <v>20</v>
      </c>
      <c r="D597" s="193">
        <f>'LISTE APPRO-ZAGAYA'!J411</f>
        <v>0</v>
      </c>
      <c r="F597" s="196"/>
    </row>
    <row r="598" spans="1:6" hidden="1">
      <c r="A598" s="194" t="str">
        <f>'LISTE APPRO-ZAGAYA'!$A$435</f>
        <v xml:space="preserve">Julienas </v>
      </c>
      <c r="B598" s="194" t="str">
        <f>'LISTE APPRO-ZAGAYA'!G436</f>
        <v>CHABLIS  J Bouchard</v>
      </c>
      <c r="C598" s="192">
        <f>'LISTE APPRO-ZAGAYA'!I436</f>
        <v>27</v>
      </c>
      <c r="D598" s="193">
        <f>'LISTE APPRO-ZAGAYA'!J436</f>
        <v>0</v>
      </c>
      <c r="F598" s="196"/>
    </row>
    <row r="599" spans="1:6" hidden="1">
      <c r="A599" s="194" t="str">
        <f>'LISTE APPRO-ZAGAYA'!$A$435</f>
        <v xml:space="preserve">Julienas </v>
      </c>
      <c r="B599" s="194" t="str">
        <f>'LISTE APPRO-ZAGAYA'!A410</f>
        <v>Cahors Matayac</v>
      </c>
      <c r="C599" s="192">
        <f>'LISTE APPRO-ZAGAYA'!C410</f>
        <v>9.75</v>
      </c>
      <c r="D599" s="193" t="e">
        <f>'LISTE APPRO-ZAGAYA'!#REF!</f>
        <v>#REF!</v>
      </c>
      <c r="F599" s="196"/>
    </row>
    <row r="600" spans="1:6" hidden="1">
      <c r="A600" s="194" t="str">
        <f>'LISTE APPRO-ZAGAYA'!$A$435</f>
        <v xml:space="preserve">Julienas </v>
      </c>
      <c r="B600" s="194" t="str">
        <f>'LISTE APPRO-ZAGAYA'!G437</f>
        <v>CHABLIS 1er Cru "Fourchaumes" 2012</v>
      </c>
      <c r="C600" s="192">
        <f>'LISTE APPRO-ZAGAYA'!I437</f>
        <v>52</v>
      </c>
      <c r="D600" s="193">
        <f>'LISTE APPRO-ZAGAYA'!J437</f>
        <v>0</v>
      </c>
      <c r="F600" s="198"/>
    </row>
    <row r="601" spans="1:6" hidden="1">
      <c r="A601" s="194" t="str">
        <f>'LISTE APPRO-ZAGAYA'!$A$435</f>
        <v xml:space="preserve">Julienas </v>
      </c>
      <c r="B601" s="194" t="e">
        <f>'LISTE APPRO-ZAGAYA'!#REF!</f>
        <v>#REF!</v>
      </c>
      <c r="C601" s="192" t="e">
        <f>'LISTE APPRO-ZAGAYA'!#REF!</f>
        <v>#REF!</v>
      </c>
      <c r="D601" s="193" t="e">
        <f>'LISTE APPRO-ZAGAYA'!#REF!</f>
        <v>#REF!</v>
      </c>
      <c r="F601" s="198"/>
    </row>
    <row r="602" spans="1:6" hidden="1">
      <c r="A602" s="194" t="str">
        <f>'LISTE APPRO-ZAGAYA'!$A$435</f>
        <v xml:space="preserve">Julienas </v>
      </c>
      <c r="B602" s="194" t="str">
        <f>'LISTE APPRO-ZAGAYA'!G406</f>
        <v>Sauvignon Camas 2021</v>
      </c>
      <c r="C602" s="192">
        <f>'LISTE APPRO-ZAGAYA'!I406</f>
        <v>11.5</v>
      </c>
      <c r="D602" s="193">
        <f>'LISTE APPRO-ZAGAYA'!J406</f>
        <v>0</v>
      </c>
      <c r="F602" s="196"/>
    </row>
    <row r="603" spans="1:6" hidden="1">
      <c r="A603" s="194" t="str">
        <f>'LISTE APPRO-ZAGAYA'!$A$435</f>
        <v xml:space="preserve">Julienas </v>
      </c>
      <c r="B603" s="195" t="str">
        <f>'LISTE APPRO-ZAGAYA'!A411</f>
        <v xml:space="preserve">C. de Gascogne Tariquet classic </v>
      </c>
      <c r="C603" s="192">
        <f>'LISTE APPRO-ZAGAYA'!C411</f>
        <v>10.15</v>
      </c>
      <c r="D603" s="193">
        <f>'LISTE APPRO-ZAGAYA'!D411</f>
        <v>0</v>
      </c>
    </row>
    <row r="604" spans="1:6" hidden="1">
      <c r="A604" s="194" t="str">
        <f>'LISTE APPRO-ZAGAYA'!$A$435</f>
        <v xml:space="preserve">Julienas </v>
      </c>
      <c r="B604" s="195" t="e">
        <f>'LISTE APPRO-ZAGAYA'!#REF!</f>
        <v>#REF!</v>
      </c>
      <c r="C604" s="192" t="e">
        <f>'LISTE APPRO-ZAGAYA'!#REF!</f>
        <v>#REF!</v>
      </c>
      <c r="D604" s="193" t="e">
        <f>'LISTE APPRO-ZAGAYA'!#REF!</f>
        <v>#REF!</v>
      </c>
    </row>
    <row r="605" spans="1:6" hidden="1">
      <c r="A605" s="194" t="str">
        <f>'LISTE APPRO-ZAGAYA'!$A$435</f>
        <v xml:space="preserve">Julienas </v>
      </c>
      <c r="B605" s="195" t="str">
        <f>'LISTE APPRO-ZAGAYA'!G409</f>
        <v>SOUTH WEST OF FRANCE 75 cl</v>
      </c>
      <c r="C605" s="192">
        <f>'LISTE APPRO-ZAGAYA'!I405</f>
        <v>6.5</v>
      </c>
      <c r="D605" s="193">
        <f>'LISTE APPRO-ZAGAYA'!J405</f>
        <v>0</v>
      </c>
    </row>
    <row r="606" spans="1:6" hidden="1">
      <c r="A606" s="194" t="str">
        <f>'LISTE APPRO-ZAGAYA'!$A$435</f>
        <v xml:space="preserve">Julienas </v>
      </c>
      <c r="B606" s="195" t="str">
        <f>'LISTE APPRO-ZAGAYA'!G438</f>
        <v>Meursault  J Drouhin</v>
      </c>
      <c r="C606" s="192">
        <f>'LISTE APPRO-ZAGAYA'!I438</f>
        <v>99.5</v>
      </c>
      <c r="D606" s="193">
        <f>'LISTE APPRO-ZAGAYA'!J438</f>
        <v>0</v>
      </c>
    </row>
    <row r="607" spans="1:6" hidden="1">
      <c r="A607" s="194" t="str">
        <f>'LISTE APPRO-ZAGAYA'!$A$435</f>
        <v xml:space="preserve">Julienas </v>
      </c>
      <c r="B607" s="195" t="e">
        <f>'LISTE APPRO-ZAGAYA'!#REF!</f>
        <v>#REF!</v>
      </c>
      <c r="C607" s="192" t="e">
        <f>'LISTE APPRO-ZAGAYA'!#REF!</f>
        <v>#REF!</v>
      </c>
      <c r="D607" s="193" t="e">
        <f>'LISTE APPRO-ZAGAYA'!#REF!</f>
        <v>#REF!</v>
      </c>
    </row>
    <row r="608" spans="1:6" hidden="1">
      <c r="A608" s="194" t="str">
        <f>'LISTE APPRO-ZAGAYA'!$A$435</f>
        <v xml:space="preserve">Julienas </v>
      </c>
      <c r="B608" s="195" t="e">
        <f>'LISTE APPRO-ZAGAYA'!#REF!</f>
        <v>#REF!</v>
      </c>
      <c r="C608" s="192" t="e">
        <f>'LISTE APPRO-ZAGAYA'!#REF!</f>
        <v>#REF!</v>
      </c>
      <c r="D608" s="193" t="e">
        <f>'LISTE APPRO-ZAGAYA'!#REF!</f>
        <v>#REF!</v>
      </c>
    </row>
    <row r="609" spans="1:4" hidden="1">
      <c r="A609" s="194" t="str">
        <f>'LISTE APPRO-ZAGAYA'!$A$435</f>
        <v xml:space="preserve">Julienas </v>
      </c>
      <c r="B609" s="195" t="e">
        <f>'LISTE APPRO-ZAGAYA'!#REF!</f>
        <v>#REF!</v>
      </c>
      <c r="C609" s="192" t="e">
        <f>'LISTE APPRO-ZAGAYA'!#REF!</f>
        <v>#REF!</v>
      </c>
      <c r="D609" s="193" t="e">
        <f>'LISTE APPRO-ZAGAYA'!#REF!</f>
        <v>#REF!</v>
      </c>
    </row>
    <row r="610" spans="1:4" hidden="1">
      <c r="A610" s="195" t="e">
        <f>'LISTE APPRO-ZAGAYA'!#REF!</f>
        <v>#REF!</v>
      </c>
      <c r="B610" s="195" t="str">
        <f>'LISTE APPRO-ZAGAYA'!G421</f>
        <v>Cht ESPRIT Gloria     St Julien</v>
      </c>
      <c r="C610" s="192">
        <f>'LISTE APPRO-ZAGAYA'!I412</f>
        <v>0</v>
      </c>
      <c r="D610" s="193">
        <f>'LISTE APPRO-ZAGAYA'!J421</f>
        <v>0</v>
      </c>
    </row>
    <row r="611" spans="1:4" hidden="1">
      <c r="A611" s="195" t="e">
        <f>'LISTE APPRO-ZAGAYA'!#REF!</f>
        <v>#REF!</v>
      </c>
      <c r="B611" s="195" t="str">
        <f>'LISTE APPRO-ZAGAYA'!G412</f>
        <v>BORDEAUX RED 75 CL</v>
      </c>
      <c r="C611" s="192" t="e">
        <f>'LISTE APPRO-ZAGAYA'!#REF!</f>
        <v>#REF!</v>
      </c>
      <c r="D611" s="193">
        <f>'LISTE APPRO-ZAGAYA'!J412</f>
        <v>0</v>
      </c>
    </row>
    <row r="612" spans="1:4" hidden="1">
      <c r="A612" s="195" t="e">
        <f>'LISTE APPRO-ZAGAYA'!#REF!</f>
        <v>#REF!</v>
      </c>
      <c r="B612" s="195" t="e">
        <f>'LISTE APPRO-ZAGAYA'!#REF!</f>
        <v>#REF!</v>
      </c>
      <c r="C612" s="192" t="e">
        <f>'LISTE APPRO-ZAGAYA'!#REF!</f>
        <v>#REF!</v>
      </c>
      <c r="D612" s="193" t="e">
        <f>'LISTE APPRO-ZAGAYA'!#REF!</f>
        <v>#REF!</v>
      </c>
    </row>
    <row r="613" spans="1:4" hidden="1">
      <c r="A613" s="195" t="e">
        <f>'LISTE APPRO-ZAGAYA'!#REF!</f>
        <v>#REF!</v>
      </c>
      <c r="B613" s="195" t="e">
        <f>'LISTE APPRO-ZAGAYA'!#REF!</f>
        <v>#REF!</v>
      </c>
      <c r="C613" s="192" t="e">
        <f>'LISTE APPRO-ZAGAYA'!#REF!</f>
        <v>#REF!</v>
      </c>
      <c r="D613" s="193" t="e">
        <f>'LISTE APPRO-ZAGAYA'!#REF!</f>
        <v>#REF!</v>
      </c>
    </row>
    <row r="614" spans="1:4" hidden="1">
      <c r="A614" s="195" t="e">
        <f>'LISTE APPRO-ZAGAYA'!#REF!</f>
        <v>#REF!</v>
      </c>
      <c r="B614" s="195" t="str">
        <f>'LISTE APPRO-ZAGAYA'!G416</f>
        <v xml:space="preserve">Haut Caillou     Lalande de Pomerol </v>
      </c>
      <c r="C614" s="192">
        <f>'LISTE APPRO-ZAGAYA'!I416</f>
        <v>26</v>
      </c>
      <c r="D614" s="193">
        <f>'LISTE APPRO-ZAGAYA'!J416</f>
        <v>0</v>
      </c>
    </row>
    <row r="615" spans="1:4" hidden="1">
      <c r="A615" s="195" t="str">
        <f>'LISTE APPRO-ZAGAYA'!$A$412</f>
        <v>BORDEAUX RED 75 CL</v>
      </c>
      <c r="B615" s="194" t="e">
        <f>'LISTE APPRO-ZAGAYA'!#REF!</f>
        <v>#REF!</v>
      </c>
      <c r="C615" s="192" t="e">
        <f>'LISTE APPRO-ZAGAYA'!#REF!</f>
        <v>#REF!</v>
      </c>
      <c r="D615" s="193" t="e">
        <f>'LISTE APPRO-ZAGAYA'!#REF!</f>
        <v>#REF!</v>
      </c>
    </row>
    <row r="616" spans="1:4" hidden="1">
      <c r="A616" s="195" t="str">
        <f>'LISTE APPRO-ZAGAYA'!$A$412</f>
        <v>BORDEAUX RED 75 CL</v>
      </c>
      <c r="B616" s="194" t="e">
        <f>'LISTE APPRO-ZAGAYA'!#REF!</f>
        <v>#REF!</v>
      </c>
      <c r="C616" s="192" t="e">
        <f>'LISTE APPRO-ZAGAYA'!#REF!</f>
        <v>#REF!</v>
      </c>
      <c r="D616" s="193" t="e">
        <f>'LISTE APPRO-ZAGAYA'!#REF!</f>
        <v>#REF!</v>
      </c>
    </row>
    <row r="617" spans="1:4" hidden="1">
      <c r="A617" s="195" t="str">
        <f>'LISTE APPRO-ZAGAYA'!$A$412</f>
        <v>BORDEAUX RED 75 CL</v>
      </c>
      <c r="B617" s="194" t="str">
        <f>'LISTE APPRO-ZAGAYA'!G440</f>
        <v xml:space="preserve">Cabernet Sauvignon  Chili </v>
      </c>
      <c r="C617" s="192">
        <f>'LISTE APPRO-ZAGAYA'!I440</f>
        <v>8.4</v>
      </c>
      <c r="D617" s="193">
        <f>'LISTE APPRO-ZAGAYA'!J440</f>
        <v>0</v>
      </c>
    </row>
    <row r="618" spans="1:4" hidden="1">
      <c r="A618" s="195" t="str">
        <f>'LISTE APPRO-ZAGAYA'!$A$412</f>
        <v>BORDEAUX RED 75 CL</v>
      </c>
      <c r="B618" s="194" t="str">
        <f>'LISTE APPRO-ZAGAYA'!A447</f>
        <v>CHAMPAGNES - MOUSSEUX 75 cl</v>
      </c>
      <c r="C618" s="192">
        <f>'LISTE APPRO-ZAGAYA'!C447</f>
        <v>0</v>
      </c>
      <c r="D618" s="193">
        <f>'LISTE APPRO-ZAGAYA'!D447</f>
        <v>0</v>
      </c>
    </row>
    <row r="619" spans="1:4" hidden="1">
      <c r="A619" s="195" t="str">
        <f>'LISTE APPRO-ZAGAYA'!$A$412</f>
        <v>BORDEAUX RED 75 CL</v>
      </c>
      <c r="B619" s="194" t="e">
        <f>'LISTE APPRO-ZAGAYA'!#REF!</f>
        <v>#REF!</v>
      </c>
      <c r="C619" s="192" t="e">
        <f>'LISTE APPRO-ZAGAYA'!#REF!</f>
        <v>#REF!</v>
      </c>
      <c r="D619" s="193" t="e">
        <f>'LISTE APPRO-ZAGAYA'!#REF!</f>
        <v>#REF!</v>
      </c>
    </row>
    <row r="620" spans="1:4" hidden="1">
      <c r="A620" s="195" t="str">
        <f>'LISTE APPRO-ZAGAYA'!$A$412</f>
        <v>BORDEAUX RED 75 CL</v>
      </c>
      <c r="B620" s="194" t="str">
        <f>'LISTE APPRO-ZAGAYA'!G439</f>
        <v>WORLD WINE - RED - 75 cl</v>
      </c>
      <c r="C620" s="192">
        <f>'LISTE APPRO-ZAGAYA'!I439</f>
        <v>0</v>
      </c>
      <c r="D620" s="193">
        <f>'LISTE APPRO-ZAGAYA'!J439</f>
        <v>0</v>
      </c>
    </row>
    <row r="621" spans="1:4" hidden="1">
      <c r="A621" s="195" t="str">
        <f>'LISTE APPRO-ZAGAYA'!$A$412</f>
        <v>BORDEAUX RED 75 CL</v>
      </c>
      <c r="B621" s="194" t="str">
        <f>'LISTE APPRO-ZAGAYA'!A425</f>
        <v xml:space="preserve">Saumur Champigny St-Vincent  </v>
      </c>
      <c r="C621" s="192">
        <f>'LISTE APPRO-ZAGAYA'!C425</f>
        <v>14.3</v>
      </c>
      <c r="D621" s="193">
        <f>'LISTE APPRO-ZAGAYA'!D425</f>
        <v>0</v>
      </c>
    </row>
    <row r="622" spans="1:4" hidden="1">
      <c r="A622" s="195" t="str">
        <f>'LISTE APPRO-ZAGAYA'!$A$412</f>
        <v>BORDEAUX RED 75 CL</v>
      </c>
      <c r="B622" s="194" t="str">
        <f>'LISTE APPRO-ZAGAYA'!A426</f>
        <v xml:space="preserve">St N. de Bourgueil charmantes  </v>
      </c>
      <c r="C622" s="192">
        <f>'LISTE APPRO-ZAGAYA'!C426</f>
        <v>15.35</v>
      </c>
      <c r="D622" s="193">
        <f>'LISTE APPRO-ZAGAYA'!D426</f>
        <v>0</v>
      </c>
    </row>
    <row r="623" spans="1:4" hidden="1">
      <c r="A623" s="195" t="str">
        <f>'LISTE APPRO-ZAGAYA'!$A$412</f>
        <v>BORDEAUX RED 75 CL</v>
      </c>
      <c r="B623" s="194" t="str">
        <f>'LISTE APPRO-ZAGAYA'!A427</f>
        <v xml:space="preserve">Sancerre Chênes Vieux    </v>
      </c>
      <c r="C623" s="192">
        <f>'LISTE APPRO-ZAGAYA'!C427</f>
        <v>30</v>
      </c>
      <c r="D623" s="193">
        <f>'LISTE APPRO-ZAGAYA'!D427</f>
        <v>0</v>
      </c>
    </row>
    <row r="624" spans="1:4" hidden="1">
      <c r="A624" s="195" t="str">
        <f>'LISTE APPRO-ZAGAYA'!$A$412</f>
        <v>BORDEAUX RED 75 CL</v>
      </c>
      <c r="B624" s="194" t="str">
        <f>'LISTE APPRO-ZAGAYA'!A428</f>
        <v xml:space="preserve">Sancerre Chêne Vieux      </v>
      </c>
      <c r="C624" s="192">
        <f>'LISTE APPRO-ZAGAYA'!C428</f>
        <v>28</v>
      </c>
      <c r="D624" s="193">
        <f>'LISTE APPRO-ZAGAYA'!D428</f>
        <v>0</v>
      </c>
    </row>
    <row r="625" spans="1:4" hidden="1">
      <c r="A625" s="195" t="str">
        <f>'LISTE APPRO-ZAGAYA'!$A$412</f>
        <v>BORDEAUX RED 75 CL</v>
      </c>
      <c r="B625" s="194" t="str">
        <f>'LISTE APPRO-ZAGAYA'!A429</f>
        <v xml:space="preserve">Menetou - Salon Les Calcaires               </v>
      </c>
      <c r="C625" s="192">
        <f>'LISTE APPRO-ZAGAYA'!C429</f>
        <v>15</v>
      </c>
      <c r="D625" s="193">
        <f>'LISTE APPRO-ZAGAYA'!D429</f>
        <v>0</v>
      </c>
    </row>
    <row r="626" spans="1:4" hidden="1">
      <c r="A626" s="195" t="str">
        <f>'LISTE APPRO-ZAGAYA'!$A$412</f>
        <v>BORDEAUX RED 75 CL</v>
      </c>
      <c r="B626" s="194" t="e">
        <f>'LISTE APPRO-ZAGAYA'!#REF!</f>
        <v>#REF!</v>
      </c>
      <c r="C626" s="192" t="e">
        <f>'LISTE APPRO-ZAGAYA'!#REF!</f>
        <v>#REF!</v>
      </c>
      <c r="D626" s="193" t="e">
        <f>'LISTE APPRO-ZAGAYA'!#REF!</f>
        <v>#REF!</v>
      </c>
    </row>
    <row r="627" spans="1:4" hidden="1">
      <c r="A627" s="195" t="str">
        <f>'LISTE APPRO-ZAGAYA'!$A$412</f>
        <v>BORDEAUX RED 75 CL</v>
      </c>
      <c r="B627" s="194" t="e">
        <f>'LISTE APPRO-ZAGAYA'!#REF!</f>
        <v>#REF!</v>
      </c>
      <c r="C627" s="192" t="e">
        <f>'LISTE APPRO-ZAGAYA'!#REF!</f>
        <v>#REF!</v>
      </c>
      <c r="D627" s="193" t="e">
        <f>'LISTE APPRO-ZAGAYA'!#REF!</f>
        <v>#REF!</v>
      </c>
    </row>
    <row r="628" spans="1:4" hidden="1">
      <c r="A628" s="195" t="str">
        <f>'LISTE APPRO-ZAGAYA'!$A$412</f>
        <v>BORDEAUX RED 75 CL</v>
      </c>
      <c r="B628" s="194" t="e">
        <f>'LISTE APPRO-ZAGAYA'!#REF!</f>
        <v>#REF!</v>
      </c>
      <c r="C628" s="192" t="e">
        <f>'LISTE APPRO-ZAGAYA'!#REF!</f>
        <v>#REF!</v>
      </c>
      <c r="D628" s="193" t="e">
        <f>'LISTE APPRO-ZAGAYA'!#REF!</f>
        <v>#REF!</v>
      </c>
    </row>
    <row r="629" spans="1:4" hidden="1">
      <c r="A629" s="195" t="str">
        <f>'LISTE APPRO-ZAGAYA'!$A$412</f>
        <v>BORDEAUX RED 75 CL</v>
      </c>
      <c r="B629" s="194" t="e">
        <f>'LISTE APPRO-ZAGAYA'!#REF!</f>
        <v>#REF!</v>
      </c>
      <c r="C629" s="192" t="e">
        <f>'LISTE APPRO-ZAGAYA'!#REF!</f>
        <v>#REF!</v>
      </c>
      <c r="D629" s="193" t="e">
        <f>'LISTE APPRO-ZAGAYA'!#REF!</f>
        <v>#REF!</v>
      </c>
    </row>
    <row r="630" spans="1:4" hidden="1">
      <c r="A630" s="194" t="str">
        <f>'LISTE APPRO-ZAGAYA'!$A$449</f>
        <v>Prossecco Rosé Zonin Italy</v>
      </c>
      <c r="B630" s="194" t="str">
        <f>'LISTE APPRO-ZAGAYA'!A451</f>
        <v xml:space="preserve">Crémant Alsace </v>
      </c>
      <c r="C630" s="192">
        <f>'LISTE APPRO-ZAGAYA'!C451</f>
        <v>20.5</v>
      </c>
      <c r="D630" s="193">
        <f>'LISTE APPRO-ZAGAYA'!D451</f>
        <v>0</v>
      </c>
    </row>
    <row r="631" spans="1:4" hidden="1">
      <c r="A631" s="194" t="str">
        <f>'LISTE APPRO-ZAGAYA'!$A$449</f>
        <v>Prossecco Rosé Zonin Italy</v>
      </c>
      <c r="B631" s="194" t="str">
        <f>'LISTE APPRO-ZAGAYA'!A452</f>
        <v xml:space="preserve">Champagne Boutet </v>
      </c>
      <c r="C631" s="192">
        <f>'LISTE APPRO-ZAGAYA'!C452</f>
        <v>26.9</v>
      </c>
      <c r="D631" s="193">
        <f>'LISTE APPRO-ZAGAYA'!D452</f>
        <v>0</v>
      </c>
    </row>
    <row r="632" spans="1:4" hidden="1">
      <c r="A632" s="194" t="str">
        <f>'LISTE APPRO-ZAGAYA'!$A$449</f>
        <v>Prossecco Rosé Zonin Italy</v>
      </c>
      <c r="B632" s="194" t="str">
        <f>'LISTE APPRO-ZAGAYA'!A453</f>
        <v xml:space="preserve">Champagne COLLET </v>
      </c>
      <c r="C632" s="192">
        <f>'LISTE APPRO-ZAGAYA'!C453</f>
        <v>32.5</v>
      </c>
      <c r="D632" s="193">
        <f>'LISTE APPRO-ZAGAYA'!D453</f>
        <v>0</v>
      </c>
    </row>
    <row r="633" spans="1:4" hidden="1">
      <c r="A633" s="194" t="str">
        <f>'LISTE APPRO-ZAGAYA'!$A$449</f>
        <v>Prossecco Rosé Zonin Italy</v>
      </c>
      <c r="B633" s="194" t="str">
        <f>'LISTE APPRO-ZAGAYA'!A455</f>
        <v>Drappier Carte d'or</v>
      </c>
      <c r="C633" s="192">
        <f>'LISTE APPRO-ZAGAYA'!C455</f>
        <v>40.9</v>
      </c>
      <c r="D633" s="193">
        <f>'LISTE APPRO-ZAGAYA'!D455</f>
        <v>0</v>
      </c>
    </row>
    <row r="634" spans="1:4" hidden="1">
      <c r="A634" s="194" t="str">
        <f>'LISTE APPRO-ZAGAYA'!$A$449</f>
        <v>Prossecco Rosé Zonin Italy</v>
      </c>
      <c r="B634" s="194" t="str">
        <f>'LISTE APPRO-ZAGAYA'!A456</f>
        <v xml:space="preserve">Drappier Rosé </v>
      </c>
      <c r="C634" s="192">
        <f>'LISTE APPRO-ZAGAYA'!C456</f>
        <v>49.7</v>
      </c>
      <c r="D634" s="193">
        <f>'LISTE APPRO-ZAGAYA'!D456</f>
        <v>0</v>
      </c>
    </row>
    <row r="635" spans="1:4" hidden="1">
      <c r="A635" s="194" t="str">
        <f>'LISTE APPRO-ZAGAYA'!$A$449</f>
        <v>Prossecco Rosé Zonin Italy</v>
      </c>
      <c r="B635" s="194" t="str">
        <f>'LISTE APPRO-ZAGAYA'!A457</f>
        <v>HARDWARE</v>
      </c>
      <c r="C635" s="192">
        <f>'LISTE APPRO-ZAGAYA'!C457</f>
        <v>0</v>
      </c>
      <c r="D635" s="193">
        <f>'LISTE APPRO-ZAGAYA'!D457</f>
        <v>0</v>
      </c>
    </row>
    <row r="636" spans="1:4" hidden="1">
      <c r="A636" s="194" t="str">
        <f>'LISTE APPRO-ZAGAYA'!$A$449</f>
        <v>Prossecco Rosé Zonin Italy</v>
      </c>
      <c r="B636" s="194" t="str">
        <f>'LISTE APPRO-ZAGAYA'!A458</f>
        <v>Firelighter cube  x 32</v>
      </c>
      <c r="C636" s="192">
        <f>'LISTE APPRO-ZAGAYA'!C458</f>
        <v>2.5499999999999998</v>
      </c>
      <c r="D636" s="193">
        <f>'LISTE APPRO-ZAGAYA'!D458</f>
        <v>0</v>
      </c>
    </row>
    <row r="637" spans="1:4" hidden="1">
      <c r="A637" s="194" t="str">
        <f>'LISTE APPRO-ZAGAYA'!$A$449</f>
        <v>Prossecco Rosé Zonin Italy</v>
      </c>
      <c r="B637" s="194" t="e">
        <f>'LISTE APPRO-ZAGAYA'!#REF!</f>
        <v>#REF!</v>
      </c>
      <c r="C637" s="192" t="e">
        <f>'LISTE APPRO-ZAGAYA'!#REF!</f>
        <v>#REF!</v>
      </c>
      <c r="D637" s="193" t="e">
        <f>'LISTE APPRO-ZAGAYA'!#REF!</f>
        <v>#REF!</v>
      </c>
    </row>
    <row r="638" spans="1:4" hidden="1">
      <c r="A638" s="194" t="str">
        <f>'LISTE APPRO-ZAGAYA'!$A$449</f>
        <v>Prossecco Rosé Zonin Italy</v>
      </c>
      <c r="B638" s="194" t="e">
        <f>'LISTE APPRO-ZAGAYA'!#REF!</f>
        <v>#REF!</v>
      </c>
      <c r="C638" s="192" t="e">
        <f>'LISTE APPRO-ZAGAYA'!#REF!</f>
        <v>#REF!</v>
      </c>
      <c r="D638" s="193" t="e">
        <f>'LISTE APPRO-ZAGAYA'!#REF!</f>
        <v>#REF!</v>
      </c>
    </row>
    <row r="639" spans="1:4" hidden="1">
      <c r="A639" s="194" t="str">
        <f>'LISTE APPRO-ZAGAYA'!$A$449</f>
        <v>Prossecco Rosé Zonin Italy</v>
      </c>
      <c r="B639" s="194" t="str">
        <f>'LISTE APPRO-ZAGAYA'!A460</f>
        <v>Tin foil  20 m</v>
      </c>
      <c r="C639" s="192">
        <f>'LISTE APPRO-ZAGAYA'!C460</f>
        <v>3.5</v>
      </c>
      <c r="D639" s="193">
        <f>'LISTE APPRO-ZAGAYA'!D460</f>
        <v>0</v>
      </c>
    </row>
    <row r="640" spans="1:4" hidden="1">
      <c r="A640" s="194" t="str">
        <f>'LISTE APPRO-ZAGAYA'!$A$449</f>
        <v>Prossecco Rosé Zonin Italy</v>
      </c>
      <c r="B640" s="194" t="str">
        <f>'LISTE APPRO-ZAGAYA'!A461</f>
        <v>Cling film  20 m</v>
      </c>
      <c r="C640" s="192">
        <f>'LISTE APPRO-ZAGAYA'!C461</f>
        <v>2.1</v>
      </c>
      <c r="D640" s="193">
        <f>'LISTE APPRO-ZAGAYA'!D461</f>
        <v>0</v>
      </c>
    </row>
    <row r="641" spans="1:4" hidden="1">
      <c r="A641" s="194" t="str">
        <f>'LISTE APPRO-ZAGAYA'!$A$449</f>
        <v>Prossecco Rosé Zonin Italy</v>
      </c>
      <c r="B641" s="194" t="str">
        <f>'LISTE APPRO-ZAGAYA'!A462</f>
        <v>Baking paper 15 m</v>
      </c>
      <c r="C641" s="192">
        <f>'LISTE APPRO-ZAGAYA'!C462</f>
        <v>2.2000000000000002</v>
      </c>
      <c r="D641" s="193">
        <f>'LISTE APPRO-ZAGAYA'!D462</f>
        <v>0</v>
      </c>
    </row>
    <row r="642" spans="1:4" hidden="1">
      <c r="A642" s="194" t="str">
        <f>'LISTE APPRO-ZAGAYA'!$A$449</f>
        <v>Prossecco Rosé Zonin Italy</v>
      </c>
      <c r="B642" s="194" t="str">
        <f>'LISTE APPRO-ZAGAYA'!A463</f>
        <v>Matches  x 240</v>
      </c>
      <c r="C642" s="192">
        <f>'LISTE APPRO-ZAGAYA'!C463</f>
        <v>0.9</v>
      </c>
      <c r="D642" s="193">
        <f>'LISTE APPRO-ZAGAYA'!D463</f>
        <v>0</v>
      </c>
    </row>
    <row r="643" spans="1:4" hidden="1">
      <c r="A643" s="194" t="str">
        <f>'LISTE APPRO-ZAGAYA'!$A$449</f>
        <v>Prossecco Rosé Zonin Italy</v>
      </c>
      <c r="B643" s="194" t="str">
        <f>'LISTE APPRO-ZAGAYA'!A464</f>
        <v>Lighter</v>
      </c>
      <c r="C643" s="192">
        <f>'LISTE APPRO-ZAGAYA'!C464</f>
        <v>1.7</v>
      </c>
      <c r="D643" s="193">
        <f>'LISTE APPRO-ZAGAYA'!D464</f>
        <v>0</v>
      </c>
    </row>
    <row r="644" spans="1:4" hidden="1">
      <c r="A644" s="194" t="str">
        <f>'LISTE APPRO-ZAGAYA'!$A$449</f>
        <v>Prossecco Rosé Zonin Italy</v>
      </c>
      <c r="B644" s="194" t="e">
        <f>'LISTE APPRO-ZAGAYA'!#REF!</f>
        <v>#REF!</v>
      </c>
      <c r="C644" s="192" t="e">
        <f>'LISTE APPRO-ZAGAYA'!#REF!</f>
        <v>#REF!</v>
      </c>
      <c r="D644" s="193" t="e">
        <f>'LISTE APPRO-ZAGAYA'!#REF!</f>
        <v>#REF!</v>
      </c>
    </row>
    <row r="645" spans="1:4" hidden="1">
      <c r="A645" s="194" t="str">
        <f>'LISTE APPRO-ZAGAYA'!$A$449</f>
        <v>Prossecco Rosé Zonin Italy</v>
      </c>
      <c r="B645" s="194" t="str">
        <f>'LISTE APPRO-ZAGAYA'!A465</f>
        <v>Paper cups 18 cl x 25</v>
      </c>
      <c r="C645" s="192">
        <f>'LISTE APPRO-ZAGAYA'!C465</f>
        <v>2.1</v>
      </c>
      <c r="D645" s="193">
        <f>'LISTE APPRO-ZAGAYA'!D465</f>
        <v>0</v>
      </c>
    </row>
    <row r="646" spans="1:4" hidden="1">
      <c r="A646" s="194" t="str">
        <f>'LISTE APPRO-ZAGAYA'!$A$449</f>
        <v>Prossecco Rosé Zonin Italy</v>
      </c>
      <c r="B646" s="194" t="str">
        <f>'LISTE APPRO-ZAGAYA'!A468</f>
        <v>Paper towels   x 100</v>
      </c>
      <c r="C646" s="192">
        <f>'LISTE APPRO-ZAGAYA'!C468</f>
        <v>1.61</v>
      </c>
      <c r="D646" s="193">
        <f>'LISTE APPRO-ZAGAYA'!D468</f>
        <v>0</v>
      </c>
    </row>
    <row r="647" spans="1:4" hidden="1">
      <c r="A647" s="194" t="str">
        <f>'LISTE APPRO-ZAGAYA'!$A$449</f>
        <v>Prossecco Rosé Zonin Italy</v>
      </c>
      <c r="B647" s="194" t="str">
        <f>'LISTE APPRO-ZAGAYA'!A469</f>
        <v>Handkerchiefs paper x 100</v>
      </c>
      <c r="C647" s="192">
        <f>'LISTE APPRO-ZAGAYA'!C469</f>
        <v>2.15</v>
      </c>
      <c r="D647" s="193">
        <f>'LISTE APPRO-ZAGAYA'!D469</f>
        <v>0</v>
      </c>
    </row>
    <row r="648" spans="1:4" hidden="1">
      <c r="A648" s="194" t="str">
        <f>'LISTE APPRO-ZAGAYA'!$A$449</f>
        <v>Prossecco Rosé Zonin Italy</v>
      </c>
      <c r="B648" s="194" t="str">
        <f>'LISTE APPRO-ZAGAYA'!A470</f>
        <v>Compact kitchen paper roll 2 rlx = 6 rlx</v>
      </c>
      <c r="C648" s="192">
        <f>'LISTE APPRO-ZAGAYA'!C470</f>
        <v>5.22</v>
      </c>
      <c r="D648" s="193">
        <f>'LISTE APPRO-ZAGAYA'!D470</f>
        <v>0</v>
      </c>
    </row>
    <row r="649" spans="1:4" hidden="1">
      <c r="A649" s="194" t="str">
        <f>'LISTE APPRO-ZAGAYA'!$A$449</f>
        <v>Prossecco Rosé Zonin Italy</v>
      </c>
      <c r="B649" s="194" t="str">
        <f>'LISTE APPRO-ZAGAYA'!A471</f>
        <v>Kitchen paper roll x 4 classic</v>
      </c>
      <c r="C649" s="192">
        <f>'LISTE APPRO-ZAGAYA'!C471</f>
        <v>4.03</v>
      </c>
      <c r="D649" s="193">
        <f>'LISTE APPRO-ZAGAYA'!D471</f>
        <v>0</v>
      </c>
    </row>
    <row r="650" spans="1:4" hidden="1">
      <c r="A650" s="194" t="str">
        <f>'LISTE APPRO-ZAGAYA'!$A$449</f>
        <v>Prossecco Rosé Zonin Italy</v>
      </c>
      <c r="B650" s="194" t="str">
        <f>'LISTE APPRO-ZAGAYA'!A472</f>
        <v>Toilet paper x 4 rlx - Doudou</v>
      </c>
      <c r="C650" s="192">
        <f>'LISTE APPRO-ZAGAYA'!C472</f>
        <v>2.15</v>
      </c>
      <c r="D650" s="193">
        <f>'LISTE APPRO-ZAGAYA'!D472</f>
        <v>0</v>
      </c>
    </row>
    <row r="651" spans="1:4" hidden="1">
      <c r="A651" s="194" t="str">
        <f>'LISTE APPRO-ZAGAYA'!$A$449</f>
        <v>Prossecco Rosé Zonin Italy</v>
      </c>
      <c r="B651" s="194" t="str">
        <f>'LISTE APPRO-ZAGAYA'!A473</f>
        <v>Toilet paper Compact  x 4 = 8 rolls</v>
      </c>
      <c r="C651" s="192">
        <f>'LISTE APPRO-ZAGAYA'!C473</f>
        <v>3.5</v>
      </c>
      <c r="D651" s="193">
        <f>'LISTE APPRO-ZAGAYA'!D473</f>
        <v>0</v>
      </c>
    </row>
    <row r="652" spans="1:4" hidden="1">
      <c r="A652" s="194" t="str">
        <f>'LISTE APPRO-ZAGAYA'!$A$449</f>
        <v>Prossecco Rosé Zonin Italy</v>
      </c>
      <c r="B652" s="194" t="str">
        <f>'LISTE APPRO-ZAGAYA'!A474</f>
        <v>Toilet paper x 4  = 12 rolls</v>
      </c>
      <c r="C652" s="192">
        <f>'LISTE APPRO-ZAGAYA'!C474</f>
        <v>4.95</v>
      </c>
      <c r="D652" s="193">
        <f>'LISTE APPRO-ZAGAYA'!D474</f>
        <v>0</v>
      </c>
    </row>
    <row r="653" spans="1:4" hidden="1">
      <c r="A653" s="194" t="str">
        <f>'LISTE APPRO-ZAGAYA'!$A$449</f>
        <v>Prossecco Rosé Zonin Italy</v>
      </c>
      <c r="B653" s="194" t="e">
        <f>'LISTE APPRO-ZAGAYA'!#REF!</f>
        <v>#REF!</v>
      </c>
      <c r="C653" s="192" t="e">
        <f>'LISTE APPRO-ZAGAYA'!#REF!</f>
        <v>#REF!</v>
      </c>
      <c r="D653" s="193" t="e">
        <f>'LISTE APPRO-ZAGAYA'!#REF!</f>
        <v>#REF!</v>
      </c>
    </row>
    <row r="654" spans="1:4" hidden="1">
      <c r="A654" s="194" t="str">
        <f>'LISTE APPRO-ZAGAYA'!$A$449</f>
        <v>Prossecco Rosé Zonin Italy</v>
      </c>
      <c r="B654" s="194" t="str">
        <f>'LISTE APPRO-ZAGAYA'!G450</f>
        <v>Taittinger Nocturne fêtes</v>
      </c>
      <c r="C654" s="192">
        <f>'LISTE APPRO-ZAGAYA'!I450</f>
        <v>52</v>
      </c>
      <c r="D654" s="193">
        <f>'LISTE APPRO-ZAGAYA'!J450</f>
        <v>0</v>
      </c>
    </row>
    <row r="655" spans="1:4" hidden="1">
      <c r="A655" s="194" t="str">
        <f>'LISTE APPRO-ZAGAYA'!$A$449</f>
        <v>Prossecco Rosé Zonin Italy</v>
      </c>
      <c r="B655" s="194" t="e">
        <f>'LISTE APPRO-ZAGAYA'!#REF!</f>
        <v>#REF!</v>
      </c>
      <c r="C655" s="192" t="e">
        <f>'LISTE APPRO-ZAGAYA'!#REF!</f>
        <v>#REF!</v>
      </c>
      <c r="D655" s="193" t="e">
        <f>'LISTE APPRO-ZAGAYA'!#REF!</f>
        <v>#REF!</v>
      </c>
    </row>
    <row r="656" spans="1:4" hidden="1">
      <c r="A656" s="194" t="str">
        <f>'LISTE APPRO-ZAGAYA'!$A$449</f>
        <v>Prossecco Rosé Zonin Italy</v>
      </c>
      <c r="B656" s="195" t="str">
        <f>'LISTE APPRO-ZAGAYA'!G454</f>
        <v>Ruinart brut</v>
      </c>
      <c r="C656" s="192">
        <f>'LISTE APPRO-ZAGAYA'!I454</f>
        <v>79</v>
      </c>
      <c r="D656" s="193">
        <f>'LISTE APPRO-ZAGAYA'!J454</f>
        <v>0</v>
      </c>
    </row>
    <row r="657" spans="1:4" hidden="1">
      <c r="A657" s="194" t="str">
        <f>'LISTE APPRO-ZAGAYA'!$A$449</f>
        <v>Prossecco Rosé Zonin Italy</v>
      </c>
      <c r="B657" s="195">
        <f>'LISTE APPRO-ZAGAYA'!G456</f>
        <v>0</v>
      </c>
      <c r="C657" s="192">
        <f>'LISTE APPRO-ZAGAYA'!I456</f>
        <v>0</v>
      </c>
      <c r="D657" s="193">
        <f>'LISTE APPRO-ZAGAYA'!J456</f>
        <v>0</v>
      </c>
    </row>
    <row r="658" spans="1:4" hidden="1">
      <c r="A658" s="194" t="str">
        <f>'LISTE APPRO-ZAGAYA'!$A$449</f>
        <v>Prossecco Rosé Zonin Italy</v>
      </c>
      <c r="B658" s="195" t="str">
        <f>'LISTE APPRO-ZAGAYA'!G457</f>
        <v>HARDWARE</v>
      </c>
      <c r="C658" s="192">
        <f>'LISTE APPRO-ZAGAYA'!I457</f>
        <v>0</v>
      </c>
      <c r="D658" s="193">
        <f>'LISTE APPRO-ZAGAYA'!J457</f>
        <v>0</v>
      </c>
    </row>
    <row r="659" spans="1:4" hidden="1">
      <c r="A659" s="194" t="str">
        <f>'LISTE APPRO-ZAGAYA'!$A$449</f>
        <v>Prossecco Rosé Zonin Italy</v>
      </c>
      <c r="B659" s="195" t="str">
        <f>'LISTE APPRO-ZAGAYA'!A479</f>
        <v>Freezer zip bag x 15</v>
      </c>
      <c r="C659" s="192">
        <f>'LISTE APPRO-ZAGAYA'!C479</f>
        <v>2.75</v>
      </c>
      <c r="D659" s="193">
        <f>'LISTE APPRO-ZAGAYA'!D479</f>
        <v>0</v>
      </c>
    </row>
    <row r="660" spans="1:4" hidden="1">
      <c r="A660" s="194" t="str">
        <f>'LISTE APPRO-ZAGAYA'!$A$449</f>
        <v>Prossecco Rosé Zonin Italy</v>
      </c>
      <c r="B660" s="195" t="e">
        <f>'LISTE APPRO-ZAGAYA'!#REF!</f>
        <v>#REF!</v>
      </c>
      <c r="C660" s="192" t="e">
        <f>'LISTE APPRO-ZAGAYA'!#REF!</f>
        <v>#REF!</v>
      </c>
      <c r="D660" s="193" t="e">
        <f>'LISTE APPRO-ZAGAYA'!#REF!</f>
        <v>#REF!</v>
      </c>
    </row>
    <row r="661" spans="1:4" hidden="1">
      <c r="A661" s="194" t="str">
        <f>'LISTE APPRO-ZAGAYA'!$A$449</f>
        <v>Prossecco Rosé Zonin Italy</v>
      </c>
      <c r="B661" s="195" t="e">
        <f>'LISTE APPRO-ZAGAYA'!#REF!</f>
        <v>#REF!</v>
      </c>
      <c r="C661" s="192" t="e">
        <f>'LISTE APPRO-ZAGAYA'!#REF!</f>
        <v>#REF!</v>
      </c>
      <c r="D661" s="193" t="e">
        <f>'LISTE APPRO-ZAGAYA'!#REF!</f>
        <v>#REF!</v>
      </c>
    </row>
    <row r="662" spans="1:4" hidden="1">
      <c r="A662" s="194" t="str">
        <f>'LISTE APPRO-ZAGAYA'!$A$449</f>
        <v>Prossecco Rosé Zonin Italy</v>
      </c>
      <c r="B662" s="195" t="e">
        <f>'LISTE APPRO-ZAGAYA'!#REF!</f>
        <v>#REF!</v>
      </c>
      <c r="C662" s="192" t="e">
        <f>'LISTE APPRO-ZAGAYA'!#REF!</f>
        <v>#REF!</v>
      </c>
      <c r="D662" s="193" t="e">
        <f>'LISTE APPRO-ZAGAYA'!#REF!</f>
        <v>#REF!</v>
      </c>
    </row>
    <row r="663" spans="1:4" hidden="1">
      <c r="A663" s="194" t="str">
        <f>'LISTE APPRO-ZAGAYA'!$A$449</f>
        <v>Prossecco Rosé Zonin Italy</v>
      </c>
      <c r="B663" s="195" t="str">
        <f>'LISTE APPRO-ZAGAYA'!G459</f>
        <v xml:space="preserve">Dishwashing liquid  Belle France </v>
      </c>
      <c r="C663" s="192">
        <f>'LISTE APPRO-ZAGAYA'!I459</f>
        <v>1.6</v>
      </c>
      <c r="D663" s="193">
        <f>'LISTE APPRO-ZAGAYA'!J459</f>
        <v>0</v>
      </c>
    </row>
    <row r="664" spans="1:4" hidden="1">
      <c r="A664" s="194" t="str">
        <f>'LISTE APPRO-ZAGAYA'!$A$449</f>
        <v>Prossecco Rosé Zonin Italy</v>
      </c>
      <c r="B664" s="195" t="str">
        <f>'LISTE APPRO-ZAGAYA'!G460</f>
        <v xml:space="preserve">Dishwashing liquid Tropic Force </v>
      </c>
      <c r="C664" s="192">
        <f>'LISTE APPRO-ZAGAYA'!I460</f>
        <v>1.78</v>
      </c>
      <c r="D664" s="193">
        <f>'LISTE APPRO-ZAGAYA'!J460</f>
        <v>0</v>
      </c>
    </row>
    <row r="665" spans="1:4" hidden="1">
      <c r="A665" s="194" t="str">
        <f>'LISTE APPRO-ZAGAYA'!$A$449</f>
        <v>Prossecco Rosé Zonin Italy</v>
      </c>
      <c r="B665" s="195" t="str">
        <f>'LISTE APPRO-ZAGAYA'!A484</f>
        <v>Aluminium ramekin 12ccl</v>
      </c>
      <c r="C665" s="192">
        <f>'LISTE APPRO-ZAGAYA'!C484</f>
        <v>0.25</v>
      </c>
      <c r="D665" s="193">
        <f>'LISTE APPRO-ZAGAYA'!D484</f>
        <v>0</v>
      </c>
    </row>
    <row r="666" spans="1:4" hidden="1">
      <c r="A666" s="194" t="str">
        <f>'LISTE APPRO-ZAGAYA'!$A$449</f>
        <v>Prossecco Rosé Zonin Italy</v>
      </c>
      <c r="B666" s="195" t="str">
        <f>'LISTE APPRO-ZAGAYA'!A485</f>
        <v>Birthday candle x 16</v>
      </c>
      <c r="C666" s="192">
        <f>'LISTE APPRO-ZAGAYA'!C485</f>
        <v>1.9</v>
      </c>
      <c r="D666" s="193">
        <f>'LISTE APPRO-ZAGAYA'!D485</f>
        <v>0</v>
      </c>
    </row>
    <row r="667" spans="1:4" hidden="1">
      <c r="A667" s="194" t="str">
        <f>'LISTE APPRO-ZAGAYA'!$A$449</f>
        <v>Prossecco Rosé Zonin Italy</v>
      </c>
      <c r="B667" s="195" t="str">
        <f>'LISTE APPRO-ZAGAYA'!G462</f>
        <v xml:space="preserve">Dishwashing liquid special salt water </v>
      </c>
      <c r="C667" s="192">
        <f>'LISTE APPRO-ZAGAYA'!I462</f>
        <v>12.5</v>
      </c>
      <c r="D667" s="193">
        <f>'LISTE APPRO-ZAGAYA'!J462</f>
        <v>0</v>
      </c>
    </row>
    <row r="668" spans="1:4" hidden="1">
      <c r="A668" s="194" t="str">
        <f>'LISTE APPRO-ZAGAYA'!$A$449</f>
        <v>Prossecco Rosé Zonin Italy</v>
      </c>
      <c r="B668" s="195" t="str">
        <f>'LISTE APPRO-ZAGAYA'!G469</f>
        <v xml:space="preserve">Bleach </v>
      </c>
      <c r="C668" s="192">
        <f>'LISTE APPRO-ZAGAYA'!I469</f>
        <v>1.65</v>
      </c>
      <c r="D668" s="193">
        <f>'LISTE APPRO-ZAGAYA'!J469</f>
        <v>0</v>
      </c>
    </row>
    <row r="669" spans="1:4" hidden="1">
      <c r="A669" s="194" t="str">
        <f>'LISTE APPRO-ZAGAYA'!$A$449</f>
        <v>Prossecco Rosé Zonin Italy</v>
      </c>
      <c r="B669" s="195" t="e">
        <f>'LISTE APPRO-ZAGAYA'!#REF!</f>
        <v>#REF!</v>
      </c>
      <c r="C669" s="192" t="e">
        <f>'LISTE APPRO-ZAGAYA'!#REF!</f>
        <v>#REF!</v>
      </c>
      <c r="D669" s="193" t="e">
        <f>'LISTE APPRO-ZAGAYA'!#REF!</f>
        <v>#REF!</v>
      </c>
    </row>
    <row r="670" spans="1:4" hidden="1">
      <c r="A670" s="194" t="str">
        <f>'LISTE APPRO-ZAGAYA'!$A$449</f>
        <v>Prossecco Rosé Zonin Italy</v>
      </c>
      <c r="B670" s="195" t="str">
        <f>'LISTE APPRO-ZAGAYA'!G470</f>
        <v xml:space="preserve">Bleach gel </v>
      </c>
      <c r="C670" s="192">
        <f>'LISTE APPRO-ZAGAYA'!I470</f>
        <v>2.9</v>
      </c>
      <c r="D670" s="193">
        <f>'LISTE APPRO-ZAGAYA'!J470</f>
        <v>0</v>
      </c>
    </row>
    <row r="671" spans="1:4" hidden="1">
      <c r="A671" s="194" t="str">
        <f>'LISTE APPRO-ZAGAYA'!$A$449</f>
        <v>Prossecco Rosé Zonin Italy</v>
      </c>
      <c r="B671" s="195" t="str">
        <f>'LISTE APPRO-ZAGAYA'!G472</f>
        <v>Dish washer detergent no phosphat1 tab</v>
      </c>
      <c r="C671" s="192">
        <f>'LISTE APPRO-ZAGAYA'!I472</f>
        <v>0.41</v>
      </c>
      <c r="D671" s="193">
        <f>'LISTE APPRO-ZAGAYA'!J472</f>
        <v>0</v>
      </c>
    </row>
    <row r="672" spans="1:4" hidden="1">
      <c r="A672" s="194" t="str">
        <f>'LISTE APPRO-ZAGAYA'!$A$449</f>
        <v>Prossecco Rosé Zonin Italy</v>
      </c>
      <c r="B672" s="195" t="str">
        <f>'LISTE APPRO-ZAGAYA'!G473</f>
        <v xml:space="preserve">Degreasing spray </v>
      </c>
      <c r="C672" s="192">
        <f>'LISTE APPRO-ZAGAYA'!I473</f>
        <v>2.5</v>
      </c>
      <c r="D672" s="193">
        <f>'LISTE APPRO-ZAGAYA'!J473</f>
        <v>0</v>
      </c>
    </row>
    <row r="673" spans="1:4" hidden="1">
      <c r="A673" s="194" t="str">
        <f>'LISTE APPRO-ZAGAYA'!$A$449</f>
        <v>Prossecco Rosé Zonin Italy</v>
      </c>
      <c r="B673" s="195" t="str">
        <f>'LISTE APPRO-ZAGAYA'!G474</f>
        <v>Degreasing spray Carolin black soap</v>
      </c>
      <c r="C673" s="192">
        <f>'LISTE APPRO-ZAGAYA'!I474</f>
        <v>3.99</v>
      </c>
      <c r="D673" s="193">
        <f>'LISTE APPRO-ZAGAYA'!J474</f>
        <v>0</v>
      </c>
    </row>
    <row r="674" spans="1:4" hidden="1">
      <c r="A674" s="194" t="str">
        <f>'LISTE APPRO-ZAGAYA'!$A$449</f>
        <v>Prossecco Rosé Zonin Italy</v>
      </c>
      <c r="B674" s="195" t="str">
        <f>'LISTE APPRO-ZAGAYA'!G478</f>
        <v>Lemon scouring cream BF</v>
      </c>
      <c r="C674" s="192">
        <f>'LISTE APPRO-ZAGAYA'!I478</f>
        <v>1.75</v>
      </c>
      <c r="D674" s="193">
        <f>'LISTE APPRO-ZAGAYA'!J478</f>
        <v>0</v>
      </c>
    </row>
    <row r="675" spans="1:4" hidden="1">
      <c r="A675" s="194" t="str">
        <f>'LISTE APPRO-ZAGAYA'!$A$449</f>
        <v>Prossecco Rosé Zonin Italy</v>
      </c>
      <c r="B675" s="195" t="str">
        <f>'LISTE APPRO-ZAGAYA'!G480</f>
        <v>Toilet gel BF</v>
      </c>
      <c r="C675" s="192">
        <f>'LISTE APPRO-ZAGAYA'!I480</f>
        <v>1.7</v>
      </c>
      <c r="D675" s="193">
        <f>'LISTE APPRO-ZAGAYA'!J480</f>
        <v>0</v>
      </c>
    </row>
    <row r="676" spans="1:4" hidden="1">
      <c r="A676" s="194" t="str">
        <f>'LISTE APPRO-ZAGAYA'!$A$449</f>
        <v>Prossecco Rosé Zonin Italy</v>
      </c>
      <c r="B676" s="195" t="e">
        <f>'LISTE APPRO-ZAGAYA'!#REF!</f>
        <v>#REF!</v>
      </c>
      <c r="C676" s="192" t="e">
        <f>'LISTE APPRO-ZAGAYA'!#REF!</f>
        <v>#REF!</v>
      </c>
      <c r="D676" s="193" t="e">
        <f>'LISTE APPRO-ZAGAYA'!#REF!</f>
        <v>#REF!</v>
      </c>
    </row>
    <row r="677" spans="1:4" hidden="1">
      <c r="A677" s="194" t="str">
        <f>'LISTE APPRO-ZAGAYA'!$A$449</f>
        <v>Prossecco Rosé Zonin Italy</v>
      </c>
      <c r="B677" s="195" t="str">
        <f>'LISTE APPRO-ZAGAYA'!G481</f>
        <v xml:space="preserve">Organic desinfectant wipes </v>
      </c>
      <c r="C677" s="192">
        <f>'LISTE APPRO-ZAGAYA'!I481</f>
        <v>2.4</v>
      </c>
      <c r="D677" s="193">
        <f>'LISTE APPRO-ZAGAYA'!J481</f>
        <v>0</v>
      </c>
    </row>
    <row r="678" spans="1:4" hidden="1">
      <c r="A678" s="194" t="str">
        <f>'LISTE APPRO-ZAGAYA'!$A$449</f>
        <v>Prossecco Rosé Zonin Italy</v>
      </c>
      <c r="B678" s="195" t="e">
        <f>'LISTE APPRO-ZAGAYA'!#REF!</f>
        <v>#REF!</v>
      </c>
      <c r="C678" s="192" t="e">
        <f>'LISTE APPRO-ZAGAYA'!#REF!</f>
        <v>#REF!</v>
      </c>
      <c r="D678" s="193" t="e">
        <f>'LISTE APPRO-ZAGAYA'!#REF!</f>
        <v>#REF!</v>
      </c>
    </row>
    <row r="679" spans="1:4" hidden="1">
      <c r="A679" s="194" t="str">
        <f>'LISTE APPRO-ZAGAYA'!$A$449</f>
        <v>Prossecco Rosé Zonin Italy</v>
      </c>
      <c r="B679" s="195" t="str">
        <f>'LISTE APPRO-ZAGAYA'!G484</f>
        <v>Deodorant air freshener</v>
      </c>
      <c r="C679" s="192">
        <f>'LISTE APPRO-ZAGAYA'!I484</f>
        <v>2.25</v>
      </c>
      <c r="D679" s="193">
        <f>'LISTE APPRO-ZAGAYA'!J484</f>
        <v>0</v>
      </c>
    </row>
    <row r="680" spans="1:4" hidden="1">
      <c r="A680" s="194" t="str">
        <f>'LISTE APPRO-ZAGAYA'!$A$449</f>
        <v>Prossecco Rosé Zonin Italy</v>
      </c>
      <c r="B680" s="195" t="str">
        <f>'LISTE APPRO-ZAGAYA'!A480</f>
        <v>Ice bag - 15 bags = 360 ice cubes</v>
      </c>
      <c r="C680" s="192">
        <f>'LISTE APPRO-ZAGAYA'!C480</f>
        <v>1.2</v>
      </c>
      <c r="D680" s="193">
        <f>'LISTE APPRO-ZAGAYA'!D480</f>
        <v>0</v>
      </c>
    </row>
    <row r="681" spans="1:4" hidden="1">
      <c r="A681" s="194" t="str">
        <f>'LISTE APPRO-ZAGAYA'!$A$449</f>
        <v>Prossecco Rosé Zonin Italy</v>
      </c>
      <c r="B681" s="195" t="e">
        <f>'LISTE APPRO-ZAGAYA'!#REF!</f>
        <v>#REF!</v>
      </c>
      <c r="C681" s="192" t="e">
        <f>'LISTE APPRO-ZAGAYA'!#REF!</f>
        <v>#REF!</v>
      </c>
      <c r="D681" s="193" t="e">
        <f>'LISTE APPRO-ZAGAYA'!#REF!</f>
        <v>#REF!</v>
      </c>
    </row>
    <row r="682" spans="1:4" hidden="1">
      <c r="A682" s="194" t="str">
        <f>'LISTE APPRO-ZAGAYA'!$A$478</f>
        <v>Garbage bag draw tight 100 ltrs x 10</v>
      </c>
      <c r="B682" s="194" t="e">
        <f>'LISTE APPRO-ZAGAYA'!#REF!</f>
        <v>#REF!</v>
      </c>
      <c r="C682" s="192" t="e">
        <f>'LISTE APPRO-ZAGAYA'!#REF!</f>
        <v>#REF!</v>
      </c>
      <c r="D682" s="193" t="e">
        <f>'LISTE APPRO-ZAGAYA'!#REF!</f>
        <v>#REF!</v>
      </c>
    </row>
    <row r="683" spans="1:4" hidden="1">
      <c r="A683" s="194" t="str">
        <f>'LISTE APPRO-ZAGAYA'!$A$478</f>
        <v>Garbage bag draw tight 100 ltrs x 10</v>
      </c>
      <c r="B683" s="194" t="e">
        <f>'LISTE APPRO-ZAGAYA'!#REF!</f>
        <v>#REF!</v>
      </c>
      <c r="C683" s="192" t="e">
        <f>'LISTE APPRO-ZAGAYA'!#REF!</f>
        <v>#REF!</v>
      </c>
      <c r="D683" s="193" t="e">
        <f>'LISTE APPRO-ZAGAYA'!#REF!</f>
        <v>#REF!</v>
      </c>
    </row>
    <row r="684" spans="1:4" hidden="1">
      <c r="A684" s="194" t="str">
        <f>'LISTE APPRO-ZAGAYA'!$A$478</f>
        <v>Garbage bag draw tight 100 ltrs x 10</v>
      </c>
      <c r="B684" s="194" t="e">
        <f>'LISTE APPRO-ZAGAYA'!#REF!</f>
        <v>#REF!</v>
      </c>
      <c r="C684" s="192" t="e">
        <f>'LISTE APPRO-ZAGAYA'!#REF!</f>
        <v>#REF!</v>
      </c>
      <c r="D684" s="193" t="e">
        <f>'LISTE APPRO-ZAGAYA'!#REF!</f>
        <v>#REF!</v>
      </c>
    </row>
    <row r="685" spans="1:4" hidden="1">
      <c r="A685" s="194" t="str">
        <f>'LISTE APPRO-ZAGAYA'!$A$478</f>
        <v>Garbage bag draw tight 100 ltrs x 10</v>
      </c>
      <c r="B685" s="194" t="e">
        <f>'LISTE APPRO-ZAGAYA'!#REF!</f>
        <v>#REF!</v>
      </c>
      <c r="C685" s="192" t="e">
        <f>'LISTE APPRO-ZAGAYA'!#REF!</f>
        <v>#REF!</v>
      </c>
      <c r="D685" s="193" t="e">
        <f>'LISTE APPRO-ZAGAYA'!#REF!</f>
        <v>#REF!</v>
      </c>
    </row>
    <row r="686" spans="1:4" hidden="1">
      <c r="A686" s="194" t="str">
        <f>'LISTE APPRO-ZAGAYA'!$A$478</f>
        <v>Garbage bag draw tight 100 ltrs x 10</v>
      </c>
      <c r="B686" s="194" t="e">
        <f>'LISTE APPRO-ZAGAYA'!#REF!</f>
        <v>#REF!</v>
      </c>
      <c r="C686" s="192" t="e">
        <f>'LISTE APPRO-ZAGAYA'!#REF!</f>
        <v>#REF!</v>
      </c>
      <c r="D686" s="193" t="e">
        <f>'LISTE APPRO-ZAGAYA'!#REF!</f>
        <v>#REF!</v>
      </c>
    </row>
    <row r="687" spans="1:4" hidden="1">
      <c r="A687" s="194" t="str">
        <f>'LISTE APPRO-ZAGAYA'!$A$478</f>
        <v>Garbage bag draw tight 100 ltrs x 10</v>
      </c>
      <c r="B687" s="194" t="e">
        <f>'LISTE APPRO-ZAGAYA'!#REF!</f>
        <v>#REF!</v>
      </c>
      <c r="C687" s="192" t="e">
        <f>'LISTE APPRO-ZAGAYA'!#REF!</f>
        <v>#REF!</v>
      </c>
      <c r="D687" s="193" t="e">
        <f>'LISTE APPRO-ZAGAYA'!#REF!</f>
        <v>#REF!</v>
      </c>
    </row>
    <row r="688" spans="1:4" hidden="1">
      <c r="A688" s="194" t="str">
        <f>'LISTE APPRO-ZAGAYA'!$A$478</f>
        <v>Garbage bag draw tight 100 ltrs x 10</v>
      </c>
      <c r="B688" s="195" t="e">
        <f>'LISTE APPRO-ZAGAYA'!#REF!</f>
        <v>#REF!</v>
      </c>
      <c r="C688" s="192" t="e">
        <f>'LISTE APPRO-ZAGAYA'!#REF!</f>
        <v>#REF!</v>
      </c>
      <c r="D688" s="193" t="e">
        <f>'LISTE APPRO-ZAGAYA'!#REF!</f>
        <v>#REF!</v>
      </c>
    </row>
    <row r="689" spans="1:4" hidden="1">
      <c r="A689" s="194" t="str">
        <f>'LISTE APPRO-ZAGAYA'!$A$478</f>
        <v>Garbage bag draw tight 100 ltrs x 10</v>
      </c>
      <c r="B689" s="195" t="e">
        <f>'LISTE APPRO-ZAGAYA'!#REF!</f>
        <v>#REF!</v>
      </c>
      <c r="C689" s="192" t="e">
        <f>'LISTE APPRO-ZAGAYA'!#REF!</f>
        <v>#REF!</v>
      </c>
      <c r="D689" s="193" t="e">
        <f>'LISTE APPRO-ZAGAYA'!#REF!</f>
        <v>#REF!</v>
      </c>
    </row>
    <row r="690" spans="1:4" hidden="1">
      <c r="A690" s="194" t="str">
        <f>'LISTE APPRO-ZAGAYA'!$A$478</f>
        <v>Garbage bag draw tight 100 ltrs x 10</v>
      </c>
      <c r="B690" s="195" t="e">
        <f>'LISTE APPRO-ZAGAYA'!#REF!</f>
        <v>#REF!</v>
      </c>
      <c r="C690" s="192" t="e">
        <f>'LISTE APPRO-ZAGAYA'!#REF!</f>
        <v>#REF!</v>
      </c>
      <c r="D690" s="193" t="e">
        <f>'LISTE APPRO-ZAGAYA'!#REF!</f>
        <v>#REF!</v>
      </c>
    </row>
    <row r="691" spans="1:4" hidden="1">
      <c r="A691" s="194" t="str">
        <f>'LISTE APPRO-ZAGAYA'!$A$478</f>
        <v>Garbage bag draw tight 100 ltrs x 10</v>
      </c>
      <c r="B691" s="195" t="e">
        <f>'LISTE APPRO-ZAGAYA'!#REF!</f>
        <v>#REF!</v>
      </c>
      <c r="C691" s="192" t="e">
        <f>'LISTE APPRO-ZAGAYA'!#REF!</f>
        <v>#REF!</v>
      </c>
      <c r="D691" s="193" t="e">
        <f>'LISTE APPRO-ZAGAYA'!#REF!</f>
        <v>#REF!</v>
      </c>
    </row>
    <row r="692" spans="1:4" hidden="1">
      <c r="A692" s="194" t="str">
        <f>'LISTE APPRO-ZAGAYA'!$A$478</f>
        <v>Garbage bag draw tight 100 ltrs x 10</v>
      </c>
      <c r="B692" s="195" t="e">
        <f>'LISTE APPRO-ZAGAYA'!#REF!</f>
        <v>#REF!</v>
      </c>
      <c r="C692" s="192" t="e">
        <f>'LISTE APPRO-ZAGAYA'!#REF!</f>
        <v>#REF!</v>
      </c>
      <c r="D692" s="193" t="e">
        <f>'LISTE APPRO-ZAGAYA'!#REF!</f>
        <v>#REF!</v>
      </c>
    </row>
    <row r="693" spans="1:4" hidden="1">
      <c r="A693" s="194" t="str">
        <f>'LISTE APPRO-ZAGAYA'!$A$478</f>
        <v>Garbage bag draw tight 100 ltrs x 10</v>
      </c>
      <c r="B693" s="195" t="e">
        <f>'LISTE APPRO-ZAGAYA'!#REF!</f>
        <v>#REF!</v>
      </c>
      <c r="C693" s="192" t="e">
        <f>'LISTE APPRO-ZAGAYA'!#REF!</f>
        <v>#REF!</v>
      </c>
      <c r="D693" s="193" t="e">
        <f>'LISTE APPRO-ZAGAYA'!#REF!</f>
        <v>#REF!</v>
      </c>
    </row>
    <row r="694" spans="1:4">
      <c r="A694" s="194" t="s">
        <v>32</v>
      </c>
      <c r="B694" s="194">
        <f>SUBTOTAL(103,[Désignation])</f>
        <v>0</v>
      </c>
      <c r="C694" s="194"/>
      <c r="D694" s="193">
        <f>SUBTOTAL(109,[Qté])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de &amp;N</oddFooter>
  </headerFooter>
  <ignoredErrors>
    <ignoredError sqref="C18:C594 D228:D335 D336:D594 C595:C693 D595:D693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LISTE APPRO-ZAGAYA</vt:lpstr>
      <vt:lpstr>LISTE APPRO-ZAGAYA pdf</vt:lpstr>
      <vt:lpstr>Récap</vt:lpstr>
      <vt:lpstr>Feuil1</vt:lpstr>
      <vt:lpstr>Feuil2</vt:lpstr>
      <vt:lpstr>'LISTE APPRO-ZAGAYA'!Zone_d_impression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SNIW</dc:creator>
  <cp:lastModifiedBy>zagaya2</cp:lastModifiedBy>
  <cp:lastPrinted>2024-04-07T16:29:33Z</cp:lastPrinted>
  <dcterms:created xsi:type="dcterms:W3CDTF">2002-04-18T08:27:48Z</dcterms:created>
  <dcterms:modified xsi:type="dcterms:W3CDTF">2024-04-07T16:37:27Z</dcterms:modified>
</cp:coreProperties>
</file>