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50"/>
  </bookViews>
  <sheets>
    <sheet name="LISTE APPRO-ZAGAYA" sheetId="6" r:id="rId1"/>
    <sheet name="LISTE APPRO-ZAGAYA pdf" sheetId="12" state="hidden" r:id="rId2"/>
    <sheet name="Récap" sheetId="9" state="hidden" r:id="rId3"/>
    <sheet name="Feuil1" sheetId="13" r:id="rId4"/>
    <sheet name="Feuil2" sheetId="14" r:id="rId5"/>
  </sheets>
  <externalReferences>
    <externalReference r:id="rId7"/>
  </externalReferences>
  <definedNames>
    <definedName name="_xlnm._FilterDatabase" localSheetId="0" hidden="1">'LISTE APPRO-ZAGAYA'!$C$400:$C$409</definedName>
    <definedName name="_R" localSheetId="1">#REF!</definedName>
    <definedName name="_R">#REF!</definedName>
    <definedName name="AAL" localSheetId="0">#REF!</definedName>
    <definedName name="AAL" localSheetId="1">#REF!</definedName>
    <definedName name="AAL">#REF!</definedName>
    <definedName name="AAW" localSheetId="0">#REF!</definedName>
    <definedName name="AAW" localSheetId="1">#REF!</definedName>
    <definedName name="AAW">#REF!</definedName>
    <definedName name="ACCOMPAGNEMENT_APERITIF" localSheetId="1">#REF!</definedName>
    <definedName name="ACCOMPAGNEMENT_APERITIF">#REF!</definedName>
    <definedName name="AF" localSheetId="1">#REF!</definedName>
    <definedName name="AF">#REF!</definedName>
    <definedName name="AG" localSheetId="1">#REF!</definedName>
    <definedName name="AG">#REF!</definedName>
    <definedName name="AI" localSheetId="1">#REF!</definedName>
    <definedName name="AI">#REF!</definedName>
    <definedName name="AL" localSheetId="1">#REF!</definedName>
    <definedName name="AL">#REF!</definedName>
    <definedName name="ALCOOLS_EAUX_DE_VIE_LIQUEURS" localSheetId="1">#REF!</definedName>
    <definedName name="ALCOOLS_EAUX_DE_VIE_LIQUEURS">#REF!</definedName>
    <definedName name="ANTICALCAIRES__DEBOUCHEURS" localSheetId="1">#REF!</definedName>
    <definedName name="ANTICALCAIRES__DEBOUCHEURS">#REF!</definedName>
    <definedName name="APERITIFS" localSheetId="1">#REF!</definedName>
    <definedName name="APERITIFS">#REF!</definedName>
    <definedName name="ARTICLES_CUISINE" localSheetId="1">#REF!</definedName>
    <definedName name="ARTICLES_CUISINE">#REF!</definedName>
    <definedName name="au" localSheetId="1">#REF!</definedName>
    <definedName name="au">#REF!</definedName>
    <definedName name="AY" localSheetId="1">#REF!</definedName>
    <definedName name="AY">#REF!</definedName>
    <definedName name="B" localSheetId="1">#REF!</definedName>
    <definedName name="B">#REF!</definedName>
    <definedName name="BAS__COLLANTS" localSheetId="1">#REF!</definedName>
    <definedName name="BAS__COLLANTS">#REF!</definedName>
    <definedName name="BAZAR" localSheetId="1">#REF!</definedName>
    <definedName name="BAZAR">#REF!</definedName>
    <definedName name="BIERES_CIDRES" localSheetId="1">#REF!</definedName>
    <definedName name="BIERES_CIDRES">#REF!</definedName>
    <definedName name="BISCOTTES_ET_ASSIMILES" localSheetId="0">#REF!</definedName>
    <definedName name="BISCOTTES_ET_ASSIMILES" localSheetId="1">#REF!</definedName>
    <definedName name="BISCOTTES_ET_ASSIMILES">#REF!</definedName>
    <definedName name="BISCUITS" localSheetId="1">#REF!</definedName>
    <definedName name="BISCUITS">#REF!</definedName>
    <definedName name="BISCUITS_APERITIFS" localSheetId="1">#REF!</definedName>
    <definedName name="BISCUITS_APERITIFS">#REF!</definedName>
    <definedName name="BROSSES__EPONGES" localSheetId="1">#REF!</definedName>
    <definedName name="BROSSES__EPONGES">#REF!</definedName>
    <definedName name="CAFE__CAFE_CHICOREE" localSheetId="1">#REF!</definedName>
    <definedName name="CAFE__CAFE_CHICOREE">#REF!</definedName>
    <definedName name="CEREALES_PETIT_DEJEUNER__BARRE_CEREALE" localSheetId="1">#REF!</definedName>
    <definedName name="CEREALES_PETIT_DEJEUNER__BARRE_CEREALE">#REF!</definedName>
    <definedName name="CHAMPAGNES_MOUSSEUX" localSheetId="1">#REF!</definedName>
    <definedName name="CHAMPAGNES_MOUSSEUX">#REF!</definedName>
    <definedName name="CHIPS" localSheetId="1">#REF!</definedName>
    <definedName name="CHIPS">#REF!</definedName>
    <definedName name="CHOCOLATS_EN_TABLETTE" localSheetId="1">#REF!</definedName>
    <definedName name="CHOCOLATS_EN_TABLETTE">#REF!</definedName>
    <definedName name="CIRAGE" localSheetId="1">#REF!</definedName>
    <definedName name="CIRAGE">#REF!</definedName>
    <definedName name="CONDIMENTS_ET_SAUCES" localSheetId="1">#REF!</definedName>
    <definedName name="CONDIMENTS_ET_SAUCES">#REF!</definedName>
    <definedName name="CONFECTION" localSheetId="0">#REF!</definedName>
    <definedName name="CONFECTION" localSheetId="1">#REF!</definedName>
    <definedName name="CONFECTION">#REF!</definedName>
    <definedName name="CONFISERIE" localSheetId="1">#REF!</definedName>
    <definedName name="CONFISERIE">#REF!</definedName>
    <definedName name="CONFISERIE_EN_CHOCOLAT" localSheetId="1">#REF!</definedName>
    <definedName name="CONFISERIE_EN_CHOCOLAT">#REF!</definedName>
    <definedName name="CONFITURES_COMPOTES" localSheetId="1">#REF!</definedName>
    <definedName name="CONFITURES_COMPOTES">#REF!</definedName>
    <definedName name="CONSERVES_DE_LEGUMES" localSheetId="1">#REF!</definedName>
    <definedName name="CONSERVES_DE_LEGUMES">#REF!</definedName>
    <definedName name="CONSERVES_DE_POISSONS" localSheetId="1">#REF!</definedName>
    <definedName name="CONSERVES_DE_POISSONS">#REF!</definedName>
    <definedName name="CONSERVES_DE_VIANDES" localSheetId="1">#REF!</definedName>
    <definedName name="CONSERVES_DE_VIANDES">#REF!</definedName>
    <definedName name="COUCHE_BEBE" localSheetId="1">#REF!</definedName>
    <definedName name="COUCHE_BEBE">#REF!</definedName>
    <definedName name="D" localSheetId="0">#REF!</definedName>
    <definedName name="D" localSheetId="1">#REF!</definedName>
    <definedName name="D">#REF!</definedName>
    <definedName name="DEPOUSSIERANTS" localSheetId="1">#REF!</definedName>
    <definedName name="DEPOUSSIERANTS">#REF!</definedName>
    <definedName name="DESODORISANTS" localSheetId="1">#REF!</definedName>
    <definedName name="DESODORISANTS">#REF!</definedName>
    <definedName name="DIVERS" localSheetId="1">#REF!</definedName>
    <definedName name="DIVERS">#REF!</definedName>
    <definedName name="DROGUERIE" localSheetId="1">#REF!</definedName>
    <definedName name="DROGUERIE">#REF!</definedName>
    <definedName name="EAUX_MINERALES" localSheetId="1">#REF!</definedName>
    <definedName name="EAUX_MINERALES">#REF!</definedName>
    <definedName name="ECLAIRAGE" localSheetId="1">#REF!</definedName>
    <definedName name="ECLAIRAGE">#REF!</definedName>
    <definedName name="ENTREMETS" localSheetId="1">#REF!</definedName>
    <definedName name="ENTREMETS">#REF!</definedName>
    <definedName name="EPICES" localSheetId="1">#REF!</definedName>
    <definedName name="EPICES">#REF!</definedName>
    <definedName name="FARINE" localSheetId="1">#REF!</definedName>
    <definedName name="FARINE">#REF!</definedName>
    <definedName name="FILTRES" localSheetId="1">#REF!</definedName>
    <definedName name="FILTRES">#REF!</definedName>
    <definedName name="FRUIT_SIROP" localSheetId="1">#REF!</definedName>
    <definedName name="FRUIT_SIROP">#REF!</definedName>
    <definedName name="FRUITS_ET_LEGUMES_SECS" localSheetId="1">#REF!</definedName>
    <definedName name="FRUITS_ET_LEGUMES_SECS">#REF!</definedName>
    <definedName name="G" localSheetId="1">#REF!</definedName>
    <definedName name="G">#REF!</definedName>
    <definedName name="GELS_WC" localSheetId="1">#REF!</definedName>
    <definedName name="GELS_WC">#REF!</definedName>
    <definedName name="HUILES" localSheetId="1">#REF!</definedName>
    <definedName name="HUILES">#REF!</definedName>
    <definedName name="HYGIENE" localSheetId="1">#REF!</definedName>
    <definedName name="HYGIENE">#REF!</definedName>
    <definedName name="HYGIENE___SAVONS" localSheetId="1">#REF!</definedName>
    <definedName name="HYGIENE___SAVONS">#REF!</definedName>
    <definedName name="hygiène__divers" localSheetId="1">#REF!</definedName>
    <definedName name="hygiène__divers">#REF!</definedName>
    <definedName name="HYGIENE_FEMININE" localSheetId="1">#REF!</definedName>
    <definedName name="HYGIENE_FEMININE">#REF!</definedName>
    <definedName name="INSECTICIDES" localSheetId="1">#REF!</definedName>
    <definedName name="INSECTICIDES">#REF!</definedName>
    <definedName name="LAITS" localSheetId="1">#REF!</definedName>
    <definedName name="LAITS">#REF!</definedName>
    <definedName name="LAITS_CONSERVES" localSheetId="1">#REF!</definedName>
    <definedName name="LAITS_CONSERVES">#REF!</definedName>
    <definedName name="LESSIVES" localSheetId="1">#REF!</definedName>
    <definedName name="LESSIVES">#REF!</definedName>
    <definedName name="limo" localSheetId="1">#REF!</definedName>
    <definedName name="limo">#REF!</definedName>
    <definedName name="LIMONADE_JUS_DE_FRUITS_SIROPS" localSheetId="1">#REF!</definedName>
    <definedName name="LIMONADE_JUS_DE_FRUITS_SIROPS">#REF!</definedName>
    <definedName name="LIMONADE_PET_1L5." localSheetId="0">#REF!</definedName>
    <definedName name="LIMONADE_PET_1L5." localSheetId="1">#REF!</definedName>
    <definedName name="LIMONADE_PET_1L5.">#REF!</definedName>
    <definedName name="MIEL" localSheetId="1">#REF!</definedName>
    <definedName name="MIEL">#REF!</definedName>
    <definedName name="MOUCHOIRS" localSheetId="1">#REF!</definedName>
    <definedName name="MOUCHOIRS">#REF!</definedName>
    <definedName name="N" localSheetId="1">#REF!</definedName>
    <definedName name="N">#REF!</definedName>
    <definedName name="NOURRITURE_BEBE" localSheetId="1">#REF!</definedName>
    <definedName name="NOURRITURE_BEBE">#REF!</definedName>
    <definedName name="NOURRITURE_ET_COUCHE_BEBE" localSheetId="1">#REF!</definedName>
    <definedName name="NOURRITURE_ET_COUCHE_BEBE">#REF!</definedName>
    <definedName name="PAPETERIE" localSheetId="1">#REF!</definedName>
    <definedName name="PAPETERIE">#REF!</definedName>
    <definedName name="PAPIER_ESSUIE_TOUT" localSheetId="1">#REF!</definedName>
    <definedName name="PAPIER_ESSUIE_TOUT">#REF!</definedName>
    <definedName name="PAPIER_TOILETTES" localSheetId="1">#REF!</definedName>
    <definedName name="PAPIER_TOILETTES">#REF!</definedName>
    <definedName name="PATE_A_TARTINER" localSheetId="1">#REF!</definedName>
    <definedName name="PATE_A_TARTINER">#REF!</definedName>
    <definedName name="PATES_ALIMENTAIRES" localSheetId="1">#REF!</definedName>
    <definedName name="PATES_ALIMENTAIRES">#REF!</definedName>
    <definedName name="PETITS_DEJEUNER_CACAO" localSheetId="1">#REF!</definedName>
    <definedName name="PETITS_DEJEUNER_CACAO">#REF!</definedName>
    <definedName name="PLATS_CUISINES_ET_A_PREPARER" localSheetId="1">#REF!</definedName>
    <definedName name="PLATS_CUISINES_ET_A_PREPARER">#REF!</definedName>
    <definedName name="POTAGES_ET_BOUILLONS" localSheetId="1">#REF!</definedName>
    <definedName name="POTAGES_ET_BOUILLONS">#REF!</definedName>
    <definedName name="PRODUITS__ACCESSOIRES__VAISSELLE" localSheetId="1">#REF!</definedName>
    <definedName name="PRODUITS__ACCESSOIRES__VAISSELLE">#REF!</definedName>
    <definedName name="PRODUITS_DIETETIQUES" localSheetId="1">#REF!</definedName>
    <definedName name="PRODUITS_DIETETIQUES">#REF!</definedName>
    <definedName name="PRODUITS_ENTRETIEN" localSheetId="1">#REF!</definedName>
    <definedName name="PRODUITS_ENTRETIEN">#REF!</definedName>
    <definedName name="PRODUITS_NETTOYANTS" localSheetId="1">#REF!</definedName>
    <definedName name="PRODUITS_NETTOYANTS">#REF!</definedName>
    <definedName name="PRODUITS_POUR_ANIMAUX" localSheetId="1">#REF!</definedName>
    <definedName name="PRODUITS_POUR_ANIMAUX">#REF!</definedName>
    <definedName name="PRODUITS_POUR_ENFANTS" localSheetId="0">#REF!</definedName>
    <definedName name="PRODUITS_POUR_ENFANTS" localSheetId="1">#REF!</definedName>
    <definedName name="PRODUITS_POUR_ENFANTS">#REF!</definedName>
    <definedName name="PUREE__SEMOULE" localSheetId="1">#REF!</definedName>
    <definedName name="PUREE__SEMOULE">#REF!</definedName>
    <definedName name="RIZ" localSheetId="1">#REF!</definedName>
    <definedName name="RIZ">#REF!</definedName>
    <definedName name="SACS_POUBELLE" localSheetId="1">#REF!</definedName>
    <definedName name="SACS_POUBELLE">#REF!</definedName>
    <definedName name="SELS" localSheetId="1">#REF!</definedName>
    <definedName name="SELS">#REF!</definedName>
    <definedName name="soins_chevelure" localSheetId="1">#REF!</definedName>
    <definedName name="soins_chevelure">#REF!</definedName>
    <definedName name="SUCRE" localSheetId="1">#REF!</definedName>
    <definedName name="SUCRE">#REF!</definedName>
    <definedName name="THE__INFUSION" localSheetId="1">#REF!</definedName>
    <definedName name="THE__INFUSION">#REF!</definedName>
    <definedName name="VAISSELLE__NAPPE_A_JETER" localSheetId="1">#REF!</definedName>
    <definedName name="VAISSELLE__NAPPE_A_JETER">#REF!</definedName>
    <definedName name="VINAIGRES" localSheetId="1">#REF!</definedName>
    <definedName name="VINAIGRES">#REF!</definedName>
    <definedName name="VINS_COURANTS_VINS_DE_PAYS" localSheetId="1">#REF!</definedName>
    <definedName name="VINS_COURANTS_VINS_DE_PAYS">#REF!</definedName>
    <definedName name="VINS_SUPERIEURS_VINS_FINS" localSheetId="1">#REF!</definedName>
    <definedName name="VINS_SUPERIEURS_VINS_FINS">#REF!</definedName>
    <definedName name="_xlnm.Print_Area" localSheetId="0">'LISTE APPRO-ZAGAYA'!$A$1:$K$529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<sst xmlns="http://schemas.openxmlformats.org/spreadsheetml/2006/main" count="1735" uniqueCount="1132">
  <si>
    <t>SAISON 2024- 2025</t>
  </si>
  <si>
    <t xml:space="preserve">Your Name </t>
  </si>
  <si>
    <t xml:space="preserve">Nbr. of people / Nbr. days </t>
  </si>
  <si>
    <t xml:space="preserve">Boat name </t>
  </si>
  <si>
    <t xml:space="preserve">   Appro-Zagaya</t>
  </si>
  <si>
    <t xml:space="preserve">Charter agency </t>
  </si>
  <si>
    <t xml:space="preserve">17, Cité Diaka </t>
  </si>
  <si>
    <t xml:space="preserve">Delivery date </t>
  </si>
  <si>
    <t>97290 LE MARIN</t>
  </si>
  <si>
    <t>E-Mail :</t>
  </si>
  <si>
    <t>Phone : +596 (0)596 743 975</t>
  </si>
  <si>
    <t>Cellphone</t>
  </si>
  <si>
    <t>Phone : +596 (0)696 071 629</t>
  </si>
  <si>
    <t>www.appro-zagaya.fr</t>
  </si>
  <si>
    <t>Send order to :</t>
  </si>
  <si>
    <t>contact@appro-zagaya.fr</t>
  </si>
  <si>
    <t xml:space="preserve">2 DELIVERY OPTIONS  </t>
  </si>
  <si>
    <t>OPTION 1 or 2</t>
  </si>
  <si>
    <t>N°1 "Comfort" : Delivery on board before your arrival</t>
  </si>
  <si>
    <r>
      <rPr>
        <sz val="10"/>
        <color theme="3" tint="-0.249977111117893"/>
        <rFont val="Arial"/>
        <charset val="134"/>
      </rPr>
      <t>N°2 "Sport" : delivery near your dock</t>
    </r>
    <r>
      <rPr>
        <i/>
        <sz val="10"/>
        <color theme="3" tint="-0.249977111117893"/>
        <rFont val="Arial"/>
        <charset val="134"/>
      </rPr>
      <t xml:space="preserve"> (see : footer)</t>
    </r>
  </si>
  <si>
    <t>WATER &amp; SODAS</t>
  </si>
  <si>
    <t>€ TTC</t>
  </si>
  <si>
    <t>Qty</t>
  </si>
  <si>
    <t xml:space="preserve">Spring water Chanflor  </t>
  </si>
  <si>
    <t>6 x 1,5 l</t>
  </si>
  <si>
    <t xml:space="preserve">Coca Cola   Original   </t>
  </si>
  <si>
    <t>2 liters</t>
  </si>
  <si>
    <t>Spring water Chanflor</t>
  </si>
  <si>
    <t>5 l</t>
  </si>
  <si>
    <t xml:space="preserve">Coca Cola  Sugar free      </t>
  </si>
  <si>
    <t>50 cl x 8</t>
  </si>
  <si>
    <t>33 cl x 24</t>
  </si>
  <si>
    <t>Sparkling water Didier</t>
  </si>
  <si>
    <t xml:space="preserve">6 x 1,25 l </t>
  </si>
  <si>
    <t>Spring water Hepar magnesium</t>
  </si>
  <si>
    <t>6 x 1 l</t>
  </si>
  <si>
    <t>Eau de source EVIAN</t>
  </si>
  <si>
    <t xml:space="preserve">Orangina           </t>
  </si>
  <si>
    <t>33 cl x 6</t>
  </si>
  <si>
    <t>Eau de source CONTREX</t>
  </si>
  <si>
    <t xml:space="preserve">Schweppes           </t>
  </si>
  <si>
    <t xml:space="preserve">San Pellegrino         </t>
  </si>
  <si>
    <t xml:space="preserve">Sprite             </t>
  </si>
  <si>
    <t>Perrier</t>
  </si>
  <si>
    <t>6 x 33 cl</t>
  </si>
  <si>
    <t>Ice tea peach Lipton</t>
  </si>
  <si>
    <t>Ice tea mint Chanflor</t>
  </si>
  <si>
    <t>FRUIT JUICE</t>
  </si>
  <si>
    <t xml:space="preserve">Pineapple juice Royal            </t>
  </si>
  <si>
    <t>1 liter</t>
  </si>
  <si>
    <t xml:space="preserve">Orange juice Royal  100%      </t>
  </si>
  <si>
    <t>Pina colada  (pineapple/coconut)</t>
  </si>
  <si>
    <t xml:space="preserve">Grapfruit juice 100% Royal   </t>
  </si>
  <si>
    <t xml:space="preserve">Local cherry juice Royal  </t>
  </si>
  <si>
    <t xml:space="preserve">Tropical  juice Royal              </t>
  </si>
  <si>
    <t xml:space="preserve">Guava juice  Royal           </t>
  </si>
  <si>
    <t>Apple juice 100 % fruits</t>
  </si>
  <si>
    <t xml:space="preserve">Mango juice Royal           </t>
  </si>
  <si>
    <t>Grape juice 100 % fruits</t>
  </si>
  <si>
    <t xml:space="preserve">Passion fruit juice Royal    </t>
  </si>
  <si>
    <t xml:space="preserve">Tomatoes juice Caraïbos             </t>
  </si>
  <si>
    <t xml:space="preserve">Multifruits juice Royal          </t>
  </si>
  <si>
    <t>Carnberry juice</t>
  </si>
  <si>
    <t>SYRUP</t>
  </si>
  <si>
    <t>Pulco lime juice</t>
  </si>
  <si>
    <t>70 cl</t>
  </si>
  <si>
    <t xml:space="preserve">Grenadine  syrup        </t>
  </si>
  <si>
    <t>Pure organic lemon juice - BIO</t>
  </si>
  <si>
    <t>25 cl</t>
  </si>
  <si>
    <t xml:space="preserve">Mint syrup           </t>
  </si>
  <si>
    <t>Pure organic lime juice - BIO</t>
  </si>
  <si>
    <t>Strawberry syrup</t>
  </si>
  <si>
    <t xml:space="preserve">Sugar cane  </t>
  </si>
  <si>
    <t>50 cl</t>
  </si>
  <si>
    <t>Orgeat syrup</t>
  </si>
  <si>
    <t>Sugar cane</t>
  </si>
  <si>
    <t>Black currant syrup</t>
  </si>
  <si>
    <t>BREAKFAST</t>
  </si>
  <si>
    <t>Ti'kafé  Arabica organic ground</t>
  </si>
  <si>
    <t xml:space="preserve">250 gr </t>
  </si>
  <si>
    <t>Oatmeal organic</t>
  </si>
  <si>
    <t>500 gr</t>
  </si>
  <si>
    <t xml:space="preserve">Ti'kafé  Arabica   ground    </t>
  </si>
  <si>
    <t>Corn Flakes BF</t>
  </si>
  <si>
    <t>375 gr</t>
  </si>
  <si>
    <t xml:space="preserve">Coffee Lavazza Mattino  ground    </t>
  </si>
  <si>
    <t xml:space="preserve">Muesli crousti tropical fruits </t>
  </si>
  <si>
    <t xml:space="preserve">       500 gr</t>
  </si>
  <si>
    <t>San Marco Pure Arabica</t>
  </si>
  <si>
    <t>Muesli organic Bjorg</t>
  </si>
  <si>
    <t>Instant coffe Ti'kafé</t>
  </si>
  <si>
    <t>50 gr</t>
  </si>
  <si>
    <t>Wholemeal organic Rice Cake</t>
  </si>
  <si>
    <t>130 gr</t>
  </si>
  <si>
    <t xml:space="preserve">Nescafé soluble coffee special filter   </t>
  </si>
  <si>
    <t>100 gr</t>
  </si>
  <si>
    <t xml:space="preserve">Chocapic          </t>
  </si>
  <si>
    <t>430 gr</t>
  </si>
  <si>
    <t>Instant decaf coffee BF</t>
  </si>
  <si>
    <t xml:space="preserve">Frosties </t>
  </si>
  <si>
    <t>330 gr</t>
  </si>
  <si>
    <t>Nespresso caps ristretto</t>
  </si>
  <si>
    <t>x 10</t>
  </si>
  <si>
    <t>French bread</t>
  </si>
  <si>
    <t>300 gr</t>
  </si>
  <si>
    <t xml:space="preserve">Nespresso caps volluto </t>
  </si>
  <si>
    <t>French baguette</t>
  </si>
  <si>
    <t>250 gr</t>
  </si>
  <si>
    <t>Nespresso caps decafeinated</t>
  </si>
  <si>
    <t>Max burger bread x 4</t>
  </si>
  <si>
    <t>320 gr</t>
  </si>
  <si>
    <t>Green tea Twinings</t>
  </si>
  <si>
    <t>20 bags</t>
  </si>
  <si>
    <t xml:space="preserve">Sandwich white bread </t>
  </si>
  <si>
    <t xml:space="preserve">Lipton Black tea    </t>
  </si>
  <si>
    <t>25 bags</t>
  </si>
  <si>
    <t>Sandwich bread whole wheat</t>
  </si>
  <si>
    <t>Minth green  Tea BF</t>
  </si>
  <si>
    <t>Milk bread   rolls x10</t>
  </si>
  <si>
    <t>350 gr</t>
  </si>
  <si>
    <t xml:space="preserve">Earl Grey tea  Belle France    </t>
  </si>
  <si>
    <t xml:space="preserve">Sliced brioche </t>
  </si>
  <si>
    <t xml:space="preserve">Earl Grey tea Twinings    </t>
  </si>
  <si>
    <t>Swedish wheat rusk</t>
  </si>
  <si>
    <t>225 gr</t>
  </si>
  <si>
    <t>Red fruits tea Belle France</t>
  </si>
  <si>
    <t>Rusk  Heudeberg</t>
  </si>
  <si>
    <t>Forest fruits tea Lipton</t>
  </si>
  <si>
    <t>Crunchy multigrain toast Organic</t>
  </si>
  <si>
    <t>145 gr</t>
  </si>
  <si>
    <t xml:space="preserve">Engl. Breakfast tea Twinings </t>
  </si>
  <si>
    <t>White sugar powder</t>
  </si>
  <si>
    <t>1 kg</t>
  </si>
  <si>
    <t xml:space="preserve">Thé Eng. Breakfast  BF  </t>
  </si>
  <si>
    <t>Brown cane sugar powder</t>
  </si>
  <si>
    <t xml:space="preserve">Nesquick chocolate powder        </t>
  </si>
  <si>
    <t>450 gr</t>
  </si>
  <si>
    <t>White sugar cubes St Louis</t>
  </si>
  <si>
    <t xml:space="preserve">Nesquick chocolate powder       </t>
  </si>
  <si>
    <t>Sweettener</t>
  </si>
  <si>
    <t>300 units</t>
  </si>
  <si>
    <t>DIY Panckakes (8/10)</t>
  </si>
  <si>
    <t>INFUSIONS</t>
  </si>
  <si>
    <t>"Quite time" herbal tea</t>
  </si>
  <si>
    <t>Light digestion herbal tea</t>
  </si>
  <si>
    <t>Verbena Infusion BF</t>
  </si>
  <si>
    <t>"Detox" organic herbal tea</t>
  </si>
  <si>
    <t>Blackcurrant peach infusion BF</t>
  </si>
  <si>
    <t>Mint linden infusion BF</t>
  </si>
  <si>
    <t>25 gabs</t>
  </si>
  <si>
    <t>JAM</t>
  </si>
  <si>
    <t>Pineapple jam Royal</t>
  </si>
  <si>
    <t>Strawberry jam</t>
  </si>
  <si>
    <t>Banana jam Royal</t>
  </si>
  <si>
    <t>Abricot jam</t>
  </si>
  <si>
    <t>370 gr</t>
  </si>
  <si>
    <t>Local cherry jam Royal</t>
  </si>
  <si>
    <t>Orange marmelade</t>
  </si>
  <si>
    <t>Coconut jam Royal</t>
  </si>
  <si>
    <t>Blueberry jam Organic</t>
  </si>
  <si>
    <t>Guava jam Royal</t>
  </si>
  <si>
    <t>Strawberry jam Organic</t>
  </si>
  <si>
    <t>Mango jam Royal</t>
  </si>
  <si>
    <t>Abricot jam Organic</t>
  </si>
  <si>
    <t>Lime jam Royal</t>
  </si>
  <si>
    <t>Rasberry jam Organic</t>
  </si>
  <si>
    <t xml:space="preserve">Raspberry jam       </t>
  </si>
  <si>
    <t>Honey from Martinique</t>
  </si>
  <si>
    <t>440 gr</t>
  </si>
  <si>
    <t>Blackberry jam</t>
  </si>
  <si>
    <t>SWEET</t>
  </si>
  <si>
    <t>Coconut biscuit</t>
  </si>
  <si>
    <t>125 gr</t>
  </si>
  <si>
    <t>Vanilla Flavor</t>
  </si>
  <si>
    <t>50 ml</t>
  </si>
  <si>
    <t>Tea biscuit</t>
  </si>
  <si>
    <t>200 gr</t>
  </si>
  <si>
    <t>Creole flan with coco DIY</t>
  </si>
  <si>
    <t>70 gr</t>
  </si>
  <si>
    <t xml:space="preserve"> Shortbread Galette St Michel</t>
  </si>
  <si>
    <t>Vanilla flan DIY</t>
  </si>
  <si>
    <t>4 bags</t>
  </si>
  <si>
    <t xml:space="preserve">Small Shortbread sable de Retz </t>
  </si>
  <si>
    <t>120 gr</t>
  </si>
  <si>
    <t>Apple compot Materne</t>
  </si>
  <si>
    <t>4 x 100 gr</t>
  </si>
  <si>
    <t>Pastry spoon biscuit</t>
  </si>
  <si>
    <t>Brownies chocolate</t>
  </si>
  <si>
    <t>285 gr</t>
  </si>
  <si>
    <t>Ladyfinger biscuits</t>
  </si>
  <si>
    <t>175 gr</t>
  </si>
  <si>
    <t>Mont Blanc Vanilla Cream</t>
  </si>
  <si>
    <t>570 gr</t>
  </si>
  <si>
    <t>Cigarette cookies</t>
  </si>
  <si>
    <t>Mont Blanc Chocolate Cream</t>
  </si>
  <si>
    <t xml:space="preserve">Madeleines </t>
  </si>
  <si>
    <t>Mont Blanc Pralin Cream</t>
  </si>
  <si>
    <t>Chocolate cookies</t>
  </si>
  <si>
    <t>Grated coconut Vahiné</t>
  </si>
  <si>
    <t>115 gr</t>
  </si>
  <si>
    <t>Nougatine  cookies</t>
  </si>
  <si>
    <t>Pine kernel Vahiné</t>
  </si>
  <si>
    <t>Chocolate biscuits "PRINCE" Lu</t>
  </si>
  <si>
    <t>Dried grapes</t>
  </si>
  <si>
    <t>BN Strawberry</t>
  </si>
  <si>
    <t>295 gr</t>
  </si>
  <si>
    <t xml:space="preserve">Pitted Prunes </t>
  </si>
  <si>
    <t xml:space="preserve">Family Egg Cake </t>
  </si>
  <si>
    <t>Shelled almonds</t>
  </si>
  <si>
    <t xml:space="preserve">Fruit Cake </t>
  </si>
  <si>
    <t>Powdered almonds</t>
  </si>
  <si>
    <t>Palmito biscuit</t>
  </si>
  <si>
    <t>Slivered almonds</t>
  </si>
  <si>
    <t>French Cat tongue biscuit</t>
  </si>
  <si>
    <t>Unsweetened condensed milk</t>
  </si>
  <si>
    <t>410 gr</t>
  </si>
  <si>
    <t>Gingerbread</t>
  </si>
  <si>
    <t>Sweetened condensed milk</t>
  </si>
  <si>
    <t>397 gr</t>
  </si>
  <si>
    <t>Milk chocolate bar</t>
  </si>
  <si>
    <t xml:space="preserve">Unsweetened coconut milk     </t>
  </si>
  <si>
    <t>350 ml</t>
  </si>
  <si>
    <t>Cooking black chocolate bar</t>
  </si>
  <si>
    <t>Sliced pineapple in syrup</t>
  </si>
  <si>
    <t>Local dark chocolate bar</t>
  </si>
  <si>
    <t>Peaches in syrup</t>
  </si>
  <si>
    <t>820 gr</t>
  </si>
  <si>
    <t>Intense dark chocolate bar</t>
  </si>
  <si>
    <t>Pears in syrup</t>
  </si>
  <si>
    <t>800 gr</t>
  </si>
  <si>
    <t>Orange dark chocolate bar</t>
  </si>
  <si>
    <t>Fruits salad in syrup</t>
  </si>
  <si>
    <t>Sweet strawberry TAGADA</t>
  </si>
  <si>
    <t>Red fruit coulis - Vahiné</t>
  </si>
  <si>
    <t>165 gr</t>
  </si>
  <si>
    <t>Sweet crocodiles HARIBO</t>
  </si>
  <si>
    <t>280 gr</t>
  </si>
  <si>
    <t xml:space="preserve">Nutella     </t>
  </si>
  <si>
    <t>Minth flavour candies</t>
  </si>
  <si>
    <t>124 gr</t>
  </si>
  <si>
    <t>Fruits flavour candies</t>
  </si>
  <si>
    <t>150gr</t>
  </si>
  <si>
    <t>BUTTER - EGG - CHEESE</t>
  </si>
  <si>
    <t xml:space="preserve">Apéricube Nature 24 cubes </t>
  </si>
  <si>
    <t>Babybel cheese</t>
  </si>
  <si>
    <t xml:space="preserve">Apéricube Campagne 24 cubes </t>
  </si>
  <si>
    <t>Blue cheese</t>
  </si>
  <si>
    <t>Unsalt butter foil pack Bocage</t>
  </si>
  <si>
    <t xml:space="preserve">Roquefort          </t>
  </si>
  <si>
    <t>150 gr</t>
  </si>
  <si>
    <t>Salted butter foil pack Bocage</t>
  </si>
  <si>
    <t>Goat cheese</t>
  </si>
  <si>
    <t>180 gr</t>
  </si>
  <si>
    <t>Salted butter dish Président</t>
  </si>
  <si>
    <t xml:space="preserve">Camembert  Président         </t>
  </si>
  <si>
    <t>Unsalt butter dish President</t>
  </si>
  <si>
    <t xml:space="preserve">Camembert  </t>
  </si>
  <si>
    <t xml:space="preserve">Cream UHT </t>
  </si>
  <si>
    <t>3 x 20 cl</t>
  </si>
  <si>
    <t xml:space="preserve">Brie    </t>
  </si>
  <si>
    <t xml:space="preserve">1/2 Skimmed milk  UHT  </t>
  </si>
  <si>
    <t xml:space="preserve">Cheese with garlic &amp; herbs </t>
  </si>
  <si>
    <t>80 gr</t>
  </si>
  <si>
    <t>Whole-cream millk  UHT btl</t>
  </si>
  <si>
    <t xml:space="preserve">Fêta                  </t>
  </si>
  <si>
    <t>Soja drink Bjorg</t>
  </si>
  <si>
    <t xml:space="preserve">Mozzarella            </t>
  </si>
  <si>
    <t>Oats drink Organic Bjorg</t>
  </si>
  <si>
    <t xml:space="preserve">Comté portion      </t>
  </si>
  <si>
    <t>220gr</t>
  </si>
  <si>
    <t>Almond drink Organic Bjorg</t>
  </si>
  <si>
    <t xml:space="preserve">Emmental Portion          </t>
  </si>
  <si>
    <t xml:space="preserve">Eggs  </t>
  </si>
  <si>
    <t>x 24</t>
  </si>
  <si>
    <t>Grated Emmental cheese</t>
  </si>
  <si>
    <t xml:space="preserve">Fruits "petits suisses"  Yogurt </t>
  </si>
  <si>
    <t>8 x 60 gr</t>
  </si>
  <si>
    <t>Grated Grana Panado (Pasta)</t>
  </si>
  <si>
    <t>40 gr</t>
  </si>
  <si>
    <t xml:space="preserve">Fruits yogurt  </t>
  </si>
  <si>
    <t>8 x 125 gr</t>
  </si>
  <si>
    <t xml:space="preserve">Leerdammer portion    </t>
  </si>
  <si>
    <t>Plain yogurt  125 gr x 8</t>
  </si>
  <si>
    <t>Kiri cream cheese x 12</t>
  </si>
  <si>
    <t xml:space="preserve">Bifidus plain yogurt </t>
  </si>
  <si>
    <t xml:space="preserve">Laughting cow x 24 parts  </t>
  </si>
  <si>
    <t xml:space="preserve">384 gr </t>
  </si>
  <si>
    <t xml:space="preserve">Natural vanilla yogurt </t>
  </si>
  <si>
    <t xml:space="preserve">Syrtos feta cubes in olive oil  </t>
  </si>
  <si>
    <t>Lactose-free yogurt</t>
  </si>
  <si>
    <t xml:space="preserve">Toastinette sandwich Gouda </t>
  </si>
  <si>
    <t xml:space="preserve">Chocolate  cream </t>
  </si>
  <si>
    <t>Toastinette sandwich Cheddar</t>
  </si>
  <si>
    <t xml:space="preserve">Cottage cheese  </t>
  </si>
  <si>
    <t xml:space="preserve">Lime juice  </t>
  </si>
  <si>
    <t>20 cl</t>
  </si>
  <si>
    <t>Lemon juice</t>
  </si>
  <si>
    <t>GROCERY</t>
  </si>
  <si>
    <t xml:space="preserve"> </t>
  </si>
  <si>
    <t>Bacon</t>
  </si>
  <si>
    <t>9 slices</t>
  </si>
  <si>
    <t>Smoke Garlic sausage</t>
  </si>
  <si>
    <t>400 gr</t>
  </si>
  <si>
    <t xml:space="preserve">American bacon </t>
  </si>
  <si>
    <t>8 slices</t>
  </si>
  <si>
    <t xml:space="preserve">Dry porc sausage </t>
  </si>
  <si>
    <t>Spicy chorizo  saussage</t>
  </si>
  <si>
    <t>Dry flute sausage</t>
  </si>
  <si>
    <t>Dry chorizo saussage</t>
  </si>
  <si>
    <t xml:space="preserve">Strasbourg sausages  </t>
  </si>
  <si>
    <t>Ham vaccum</t>
  </si>
  <si>
    <t>4 slices</t>
  </si>
  <si>
    <t xml:space="preserve">Small smoked sausages </t>
  </si>
  <si>
    <t>x 8</t>
  </si>
  <si>
    <t>Cured ham</t>
  </si>
  <si>
    <t>6 slices</t>
  </si>
  <si>
    <t xml:space="preserve">Diced bacon </t>
  </si>
  <si>
    <t>FISH</t>
  </si>
  <si>
    <t xml:space="preserve">Smoked salmon </t>
  </si>
  <si>
    <t xml:space="preserve">Surimi stick  </t>
  </si>
  <si>
    <t>Anchovy filets in oil</t>
  </si>
  <si>
    <t>CARRIBEAN SPECIALITIES</t>
  </si>
  <si>
    <t>Local !</t>
  </si>
  <si>
    <t>Boucane chicken (smoked)</t>
  </si>
  <si>
    <t>Pork shoulder (Ham)</t>
  </si>
  <si>
    <t>2 kg</t>
  </si>
  <si>
    <t xml:space="preserve">Blood creole saussage </t>
  </si>
  <si>
    <t>per kg</t>
  </si>
  <si>
    <t>Terrine Créole (Porc)</t>
  </si>
  <si>
    <t>105 gr</t>
  </si>
  <si>
    <t>Fish white creole sausage</t>
  </si>
  <si>
    <t>Terrine Bonda Man Jak (porc-pepper)</t>
  </si>
  <si>
    <t>Souskay of cod</t>
  </si>
  <si>
    <t>260 gr</t>
  </si>
  <si>
    <t>Terrine with smoked chicken</t>
  </si>
  <si>
    <t>Souskay of herring</t>
  </si>
  <si>
    <t>Terrine with "colombo"chicken</t>
  </si>
  <si>
    <t>Souskay of chicken</t>
  </si>
  <si>
    <t>Terrine with  old rhum</t>
  </si>
  <si>
    <t>Smoked Marlin (slices)</t>
  </si>
  <si>
    <t>Marlin rillettes</t>
  </si>
  <si>
    <t>Smoked Tuna (slices)</t>
  </si>
  <si>
    <t>Tuna rillettes</t>
  </si>
  <si>
    <t>Smoked King Mackerel (slices)</t>
  </si>
  <si>
    <t xml:space="preserve">Dolphinfish rillettes </t>
  </si>
  <si>
    <t>SPICES</t>
  </si>
  <si>
    <t>Garlic Ducros</t>
  </si>
  <si>
    <t>60 gr</t>
  </si>
  <si>
    <t>Mixed parsey (salad)</t>
  </si>
  <si>
    <t>43 gr</t>
  </si>
  <si>
    <t>Basil Ducros</t>
  </si>
  <si>
    <t>11 gr</t>
  </si>
  <si>
    <t>Colombo powder</t>
  </si>
  <si>
    <t>Flavor Kub Or</t>
  </si>
  <si>
    <t>16 x 2</t>
  </si>
  <si>
    <t>Thym</t>
  </si>
  <si>
    <t>14 gr</t>
  </si>
  <si>
    <t>Mixed herbs Ducros</t>
  </si>
  <si>
    <t>18 gr</t>
  </si>
  <si>
    <t>Four spices Ducros</t>
  </si>
  <si>
    <t>37 gr</t>
  </si>
  <si>
    <t>Cinnamon Ducros</t>
  </si>
  <si>
    <t>39 gr</t>
  </si>
  <si>
    <t>Gray pepper Ducros</t>
  </si>
  <si>
    <t>Chives Ducros</t>
  </si>
  <si>
    <t>4 gr</t>
  </si>
  <si>
    <t>Pepper 5 berries Ducros</t>
  </si>
  <si>
    <t>26 gr</t>
  </si>
  <si>
    <t>Cloves</t>
  </si>
  <si>
    <t>31 gr</t>
  </si>
  <si>
    <t>Pepper for steack Ducros</t>
  </si>
  <si>
    <t>35 gr</t>
  </si>
  <si>
    <t xml:space="preserve">Curry  Ducros </t>
  </si>
  <si>
    <t>47 gr</t>
  </si>
  <si>
    <t>Black pepper mill</t>
  </si>
  <si>
    <t>36 gr</t>
  </si>
  <si>
    <t>Ground cumin Ducros</t>
  </si>
  <si>
    <t xml:space="preserve">Saffron  Ducros               </t>
  </si>
  <si>
    <t>0,3 gr</t>
  </si>
  <si>
    <t>Curcuma</t>
  </si>
  <si>
    <t>45 gr</t>
  </si>
  <si>
    <t>Aroma Maggi</t>
  </si>
  <si>
    <t>Tarragon Ducros</t>
  </si>
  <si>
    <t>Gelatin 9 sheets Vahiné</t>
  </si>
  <si>
    <t>17 gr</t>
  </si>
  <si>
    <t>Ginger powder Ducros</t>
  </si>
  <si>
    <t>29 gr</t>
  </si>
  <si>
    <t xml:space="preserve">Harissa </t>
  </si>
  <si>
    <t xml:space="preserve">Herbs from Provence  Ducros </t>
  </si>
  <si>
    <t xml:space="preserve">Local hot pepper confit </t>
  </si>
  <si>
    <t>370 ml</t>
  </si>
  <si>
    <t>Mixed indian spices Ducros</t>
  </si>
  <si>
    <t>Table salt shaker</t>
  </si>
  <si>
    <t>Nutmeg Ducros</t>
  </si>
  <si>
    <t>42 gr</t>
  </si>
  <si>
    <t>Table salt from Guerande</t>
  </si>
  <si>
    <t xml:space="preserve">Paprika  Ducros  </t>
  </si>
  <si>
    <t xml:space="preserve">Cooking salt </t>
  </si>
  <si>
    <t>Parsley Ducros</t>
  </si>
  <si>
    <t>5 gr</t>
  </si>
  <si>
    <t>Cooking salt from Camargue</t>
  </si>
  <si>
    <t>SAUCES - OIL - VINEGAR</t>
  </si>
  <si>
    <t xml:space="preserve">Dijon mustard </t>
  </si>
  <si>
    <t>Olive oil "Puget"</t>
  </si>
  <si>
    <t>500 ml</t>
  </si>
  <si>
    <t>Turmeric mustard</t>
  </si>
  <si>
    <t>160 gr</t>
  </si>
  <si>
    <t xml:space="preserve">Olive oil </t>
  </si>
  <si>
    <t>Local Thyme mustard</t>
  </si>
  <si>
    <t>Sunflower oil</t>
  </si>
  <si>
    <t>Vegetarian chilli mustard</t>
  </si>
  <si>
    <t>White vinegar</t>
  </si>
  <si>
    <t>Mayonnaise B F</t>
  </si>
  <si>
    <t>425 gr</t>
  </si>
  <si>
    <t xml:space="preserve">Balsamic vinegar cream  </t>
  </si>
  <si>
    <t xml:space="preserve">Ketchup        </t>
  </si>
  <si>
    <t>Balsamic vinegar</t>
  </si>
  <si>
    <t>Bolognese sauce  Barilla</t>
  </si>
  <si>
    <t xml:space="preserve">Redwine vinegar </t>
  </si>
  <si>
    <t xml:space="preserve">Basil sauce Barilla  </t>
  </si>
  <si>
    <t>Aromatic shallot vinegar</t>
  </si>
  <si>
    <t>Napolitain sauce Barilla</t>
  </si>
  <si>
    <t xml:space="preserve">Balsamic vinegar </t>
  </si>
  <si>
    <t>Provençal Sauce Barilla</t>
  </si>
  <si>
    <t>Xeres vinegar</t>
  </si>
  <si>
    <t xml:space="preserve">Créole hot sauce </t>
  </si>
  <si>
    <t>Balsamic vinegar with old rhum</t>
  </si>
  <si>
    <t>100 ml</t>
  </si>
  <si>
    <t>Carribean sauce</t>
  </si>
  <si>
    <t>155 ml</t>
  </si>
  <si>
    <t>White Balsamic vinegar with chilli</t>
  </si>
  <si>
    <t>Spicy hot pepper  sauce</t>
  </si>
  <si>
    <t>322 gr</t>
  </si>
  <si>
    <t>Cider vinegar from Normandie</t>
  </si>
  <si>
    <t>75 cl</t>
  </si>
  <si>
    <t>Worcestershire Sauce</t>
  </si>
  <si>
    <t>Dressing</t>
  </si>
  <si>
    <t>Soya sauce</t>
  </si>
  <si>
    <t>323 gr</t>
  </si>
  <si>
    <t>Dressing with herbs</t>
  </si>
  <si>
    <t>BBQ  sauce</t>
  </si>
  <si>
    <t>324 gr</t>
  </si>
  <si>
    <t>Olive oil &amp; lemon Dressing</t>
  </si>
  <si>
    <t>Pesto Rosso</t>
  </si>
  <si>
    <t>190 gr</t>
  </si>
  <si>
    <t xml:space="preserve">Tabasco               </t>
  </si>
  <si>
    <t>58 ml</t>
  </si>
  <si>
    <t>Pesto Verde</t>
  </si>
  <si>
    <t xml:space="preserve">Wasabi </t>
  </si>
  <si>
    <t>Local hot chili confit</t>
  </si>
  <si>
    <t>Green pepper sauce DIY</t>
  </si>
  <si>
    <t>Eggplant rist</t>
  </si>
  <si>
    <t>GROCERY - PASTA - RICE</t>
  </si>
  <si>
    <t>Mashed potatoes "Mousline"</t>
  </si>
  <si>
    <t>4 x 125 gr</t>
  </si>
  <si>
    <t xml:space="preserve">Torti </t>
  </si>
  <si>
    <t xml:space="preserve">Basmati rice </t>
  </si>
  <si>
    <t xml:space="preserve">Fusili </t>
  </si>
  <si>
    <t xml:space="preserve">White rice </t>
  </si>
  <si>
    <t xml:space="preserve">Fusili Barilla          </t>
  </si>
  <si>
    <t xml:space="preserve">Jasmin rice </t>
  </si>
  <si>
    <t xml:space="preserve">Farfalle </t>
  </si>
  <si>
    <t xml:space="preserve">Complete rice </t>
  </si>
  <si>
    <t xml:space="preserve">Farfalle  Barilla          </t>
  </si>
  <si>
    <t>Flour</t>
  </si>
  <si>
    <t xml:space="preserve">Coquillettes </t>
  </si>
  <si>
    <t>Flour "Francine"</t>
  </si>
  <si>
    <t xml:space="preserve">Lasagne </t>
  </si>
  <si>
    <t>Flour Multi-grain bread</t>
  </si>
  <si>
    <t>1,5 kg</t>
  </si>
  <si>
    <t xml:space="preserve">Lasagne with eggs Barilla       </t>
  </si>
  <si>
    <t>Pizza pastry DIY</t>
  </si>
  <si>
    <t>Tagliatelles</t>
  </si>
  <si>
    <t>Couscous semoula "Tipiak"</t>
  </si>
  <si>
    <t xml:space="preserve">Tagliatelles with eggs Barilla    </t>
  </si>
  <si>
    <t xml:space="preserve">Spiced couscous semoula </t>
  </si>
  <si>
    <t xml:space="preserve">  500 gr</t>
  </si>
  <si>
    <t xml:space="preserve">Penne Rigate </t>
  </si>
  <si>
    <t>Mediterranean cereals</t>
  </si>
  <si>
    <t xml:space="preserve">Penne Rigate Barilla         </t>
  </si>
  <si>
    <t xml:space="preserve">Quinoa "Tipiak" </t>
  </si>
  <si>
    <t xml:space="preserve">Spaghetti </t>
  </si>
  <si>
    <t xml:space="preserve">Gherkins </t>
  </si>
  <si>
    <t>210 gr</t>
  </si>
  <si>
    <t xml:space="preserve">Spaghetti n°5 Barilla  </t>
  </si>
  <si>
    <t xml:space="preserve">Fried onions Kuhne </t>
  </si>
  <si>
    <t>Linguine Barilla</t>
  </si>
  <si>
    <t xml:space="preserve">Onions in vinegar </t>
  </si>
  <si>
    <t xml:space="preserve">Mint and tomato tabbouleh Garbit         </t>
  </si>
  <si>
    <t>525 gr</t>
  </si>
  <si>
    <t>Pitted Black olives</t>
  </si>
  <si>
    <t xml:space="preserve">Tabbouleh 5 vegetables     </t>
  </si>
  <si>
    <t xml:space="preserve">Black "greek" olives </t>
  </si>
  <si>
    <t>Crumb BF</t>
  </si>
  <si>
    <t xml:space="preserve">Pitted Green olives </t>
  </si>
  <si>
    <t>Potatoes starch</t>
  </si>
  <si>
    <t>Capers</t>
  </si>
  <si>
    <t>Baking powder Vahiné</t>
  </si>
  <si>
    <t>5 bags</t>
  </si>
  <si>
    <t>wheat wrap x6</t>
  </si>
  <si>
    <t xml:space="preserve">Bakers yeast Vahiné </t>
  </si>
  <si>
    <t>6 x 4,6 gr</t>
  </si>
  <si>
    <t xml:space="preserve">Food Bicabornate </t>
  </si>
  <si>
    <t>CANNED FOOD VEGETABLES</t>
  </si>
  <si>
    <t>White asparagus  (25/34 u)</t>
  </si>
  <si>
    <t xml:space="preserve">Peas  4/4         </t>
  </si>
  <si>
    <t xml:space="preserve">  560 gr</t>
  </si>
  <si>
    <t>Red beetroot cubes  1/2</t>
  </si>
  <si>
    <t>235 gr</t>
  </si>
  <si>
    <t>Peas &amp; carrots 4/4</t>
  </si>
  <si>
    <t>560 gr</t>
  </si>
  <si>
    <t>Mushrooms  1/2</t>
  </si>
  <si>
    <t>230 gr</t>
  </si>
  <si>
    <t>Carrots 4/4</t>
  </si>
  <si>
    <t>Mushrooms  4/4</t>
  </si>
  <si>
    <t>Soya bean sprouts 1/2</t>
  </si>
  <si>
    <t>Palm heart 1/2</t>
  </si>
  <si>
    <t>Chickpeas 1/2</t>
  </si>
  <si>
    <t>Flageolet beans 4/4</t>
  </si>
  <si>
    <t>Chickpeas 4/4</t>
  </si>
  <si>
    <t>Yellow String beans 4/4</t>
  </si>
  <si>
    <t>Tomato paste tube</t>
  </si>
  <si>
    <t xml:space="preserve">      </t>
  </si>
  <si>
    <t>String beans  4/4</t>
  </si>
  <si>
    <t>Peeled tomatoes 1/2</t>
  </si>
  <si>
    <t>White beans with tomatoes 4/4</t>
  </si>
  <si>
    <t>Peeled tomatoes 4/4</t>
  </si>
  <si>
    <t xml:space="preserve"> 800 gr</t>
  </si>
  <si>
    <t>Yellow beans 4/4</t>
  </si>
  <si>
    <t>Chopped tomatoes 1/2</t>
  </si>
  <si>
    <t xml:space="preserve">Red beans  4/4  </t>
  </si>
  <si>
    <t>Potatoes 4/4</t>
  </si>
  <si>
    <t xml:space="preserve">Ratatouille  4/4      </t>
  </si>
  <si>
    <t>750 gr</t>
  </si>
  <si>
    <t xml:space="preserve">Dry red beans </t>
  </si>
  <si>
    <t>Mixed vegetables 4/4</t>
  </si>
  <si>
    <t xml:space="preserve">Dry green lentils </t>
  </si>
  <si>
    <t>Mixed vegetables for couscous 4/4</t>
  </si>
  <si>
    <t xml:space="preserve">Dry blond lentils </t>
  </si>
  <si>
    <t>Cooked lentils 4/4</t>
  </si>
  <si>
    <t>Dry white bean</t>
  </si>
  <si>
    <t>Corn   1/2</t>
  </si>
  <si>
    <t>Dry pink bean</t>
  </si>
  <si>
    <t>Corn   4/4</t>
  </si>
  <si>
    <t>CANNED FOOD - MEAT</t>
  </si>
  <si>
    <t xml:space="preserve">Corned beef         </t>
  </si>
  <si>
    <t>Pure Beef Ravioli  BF 4/4</t>
  </si>
  <si>
    <t xml:space="preserve">Cooked pork shoulder nuts </t>
  </si>
  <si>
    <t>340 gr</t>
  </si>
  <si>
    <t xml:space="preserve">Pure Beef Ravioli  Panzani  4/4 </t>
  </si>
  <si>
    <t>Confitted duck gizzards</t>
  </si>
  <si>
    <t>385 gr</t>
  </si>
  <si>
    <t>Ravioli 6 vegetables Zapetti 4/4</t>
  </si>
  <si>
    <t xml:space="preserve">Liver pate W.Saurin </t>
  </si>
  <si>
    <t>78 gr</t>
  </si>
  <si>
    <t>Wild Boar Terrine with Cognac</t>
  </si>
  <si>
    <t xml:space="preserve">Country pate W. Saurin  </t>
  </si>
  <si>
    <t>Poultry Liver Terrine with Cognac</t>
  </si>
  <si>
    <t>Pork pate Henaff</t>
  </si>
  <si>
    <t>Green Pepper Duck Terrine</t>
  </si>
  <si>
    <t>Breton Terrine Henaff</t>
  </si>
  <si>
    <t>Country Terrine with Ceps</t>
  </si>
  <si>
    <t>Chili con carne     4/4</t>
  </si>
  <si>
    <t>Deer Terrine with Lingonberries</t>
  </si>
  <si>
    <t>Créole  Cassoulet 4/4</t>
  </si>
  <si>
    <t>Venison Terrine</t>
  </si>
  <si>
    <t xml:space="preserve">Cassoulet W. Saurin 4/4    </t>
  </si>
  <si>
    <t>Ham Delight</t>
  </si>
  <si>
    <t>Cooked lentil sausages 4/4</t>
  </si>
  <si>
    <t>840 gr</t>
  </si>
  <si>
    <t>CANNED FOOD - FISH</t>
  </si>
  <si>
    <t>Mackerel in white wine</t>
  </si>
  <si>
    <t>Cod liver</t>
  </si>
  <si>
    <t xml:space="preserve">Tuna crumbles in oil </t>
  </si>
  <si>
    <t>Sardines in oil</t>
  </si>
  <si>
    <t>Tuna crumbs with tomato</t>
  </si>
  <si>
    <t>Sardines oil/lemon Delmonaco</t>
  </si>
  <si>
    <t>Natural tuna (pieces)</t>
  </si>
  <si>
    <t>Sardines olive oil Delmonaco  125 gr</t>
  </si>
  <si>
    <t xml:space="preserve">Natural tuna </t>
  </si>
  <si>
    <t xml:space="preserve">Sardines in tomato sauce            </t>
  </si>
  <si>
    <t xml:space="preserve">VEGETABLES - Frozen </t>
  </si>
  <si>
    <t>French Fries McCain (oven)</t>
  </si>
  <si>
    <t>625 gr</t>
  </si>
  <si>
    <t>Country mix</t>
  </si>
  <si>
    <t>Sliced onions</t>
  </si>
  <si>
    <t>Asiatic mix</t>
  </si>
  <si>
    <t>String beans green</t>
  </si>
  <si>
    <t>Peas</t>
  </si>
  <si>
    <t>Cauliflower</t>
  </si>
  <si>
    <t>Peas and carrots</t>
  </si>
  <si>
    <t xml:space="preserve">Broccoli </t>
  </si>
  <si>
    <t>Leeks sliced</t>
  </si>
  <si>
    <t>Zucchini sliced</t>
  </si>
  <si>
    <t>POULTRY - Frozen</t>
  </si>
  <si>
    <t xml:space="preserve">Chicken drumsticks   1 kg  </t>
  </si>
  <si>
    <t>10 pcs</t>
  </si>
  <si>
    <t>Turkey escalope</t>
  </si>
  <si>
    <t>6 pcs</t>
  </si>
  <si>
    <t xml:space="preserve">Chicken breast          1 kg </t>
  </si>
  <si>
    <t xml:space="preserve">Turkey Osso bucco </t>
  </si>
  <si>
    <t>1kg</t>
  </si>
  <si>
    <t xml:space="preserve">Chicken whole leg    1 Kg    
 1 kg </t>
  </si>
  <si>
    <t>3/4 pcs</t>
  </si>
  <si>
    <t xml:space="preserve">Duck breast ≃ 270 gr </t>
  </si>
  <si>
    <t>1 pc</t>
  </si>
  <si>
    <t>Chicken thigh             1kg</t>
  </si>
  <si>
    <t>6/7 pcs</t>
  </si>
  <si>
    <t>Chicken wings Tex mex</t>
  </si>
  <si>
    <t>Turkey roats</t>
  </si>
  <si>
    <t>Nuggets</t>
  </si>
  <si>
    <t>BEEF - Frozen</t>
  </si>
  <si>
    <t>Ground beef steak</t>
  </si>
  <si>
    <t>Prime Rib roast  Eu ≃ 1,2 kg</t>
  </si>
  <si>
    <t>Strip steak from EU≃ 330 gr 36€/KG</t>
  </si>
  <si>
    <t>1 pce</t>
  </si>
  <si>
    <t>Flank Steak       8 pcs</t>
  </si>
  <si>
    <t>PORK - Frozen</t>
  </si>
  <si>
    <t>Pork chop</t>
  </si>
  <si>
    <t>Tenderloin  (Filet mignon)≃ 500 gr</t>
  </si>
  <si>
    <t>Pork echine</t>
  </si>
  <si>
    <t>Sausages ≃ 20</t>
  </si>
  <si>
    <t>Spare ribs</t>
  </si>
  <si>
    <t>Sausages bucher first choice</t>
  </si>
  <si>
    <t>Porc stew (Cube)</t>
  </si>
  <si>
    <t>Smoke saussage cooked ≃ 8 pcs</t>
  </si>
  <si>
    <t>Porc bluff roat</t>
  </si>
  <si>
    <t>1,3kg</t>
  </si>
  <si>
    <t>LAMB - Frozen</t>
  </si>
  <si>
    <t>Merguez   1 kg</t>
  </si>
  <si>
    <t>20 pces</t>
  </si>
  <si>
    <t>lamb chop ≃ 1 kg</t>
  </si>
  <si>
    <t>10 pces</t>
  </si>
  <si>
    <t>Merguez from Bucher 1 kg</t>
  </si>
  <si>
    <t>11 pces</t>
  </si>
  <si>
    <t xml:space="preserve">lamb leg ≃ 2,45kg - </t>
  </si>
  <si>
    <t>FISH - Frozen</t>
  </si>
  <si>
    <t>Octopus sliced</t>
  </si>
  <si>
    <t>Dolphinfish square steak ≃ 4/5 pcs</t>
  </si>
  <si>
    <t>Whole octopus ≃ 2 pcs</t>
  </si>
  <si>
    <t xml:space="preserve">Dolphinfish slices ≃ 5/6pcs </t>
  </si>
  <si>
    <t>Peeled shrimp tail</t>
  </si>
  <si>
    <t>Parrot Fish filet  ≃ 5/6 pcs</t>
  </si>
  <si>
    <t xml:space="preserve">Tuna steak ≃ 4/5 pcs </t>
  </si>
  <si>
    <t>Red snapper filet  ≃ 5/6 pcs</t>
  </si>
  <si>
    <t xml:space="preserve">Marlin steak ≃ 4/5 pcs </t>
  </si>
  <si>
    <t>Saury/Balaou                 8/10  pcs</t>
  </si>
  <si>
    <t>LOCAL ICE CREAM</t>
  </si>
  <si>
    <t>Island Vanilla</t>
  </si>
  <si>
    <t>1 ltr</t>
  </si>
  <si>
    <t>Super coconut cream</t>
  </si>
  <si>
    <t>Lime</t>
  </si>
  <si>
    <t>Mango</t>
  </si>
  <si>
    <t>Pink Guava</t>
  </si>
  <si>
    <t>Maracudja</t>
  </si>
  <si>
    <t>Rum and Grappe</t>
  </si>
  <si>
    <t>Chocolate</t>
  </si>
  <si>
    <t>Ginger</t>
  </si>
  <si>
    <t>Peanuts</t>
  </si>
  <si>
    <t>VARIOUS FROZEN</t>
  </si>
  <si>
    <t>Puff pastry frozen</t>
  </si>
  <si>
    <t>Crab stuffed (x4)</t>
  </si>
  <si>
    <t>Shortcrust pastry frozen</t>
  </si>
  <si>
    <t>Paste for "accras"</t>
  </si>
  <si>
    <t xml:space="preserve">FRUITS &amp; VEGETABLES : Given market fluctuations, some prices may be revised </t>
  </si>
  <si>
    <t>To order per peace or per kg</t>
  </si>
  <si>
    <t>Price/Kg</t>
  </si>
  <si>
    <t>Pineapple (Pce ≃ 1,5kg)</t>
  </si>
  <si>
    <t>Kg</t>
  </si>
  <si>
    <t>Banana Fruit</t>
  </si>
  <si>
    <t>Melon (Pce ≃ 1kg)</t>
  </si>
  <si>
    <t>Plantain banana</t>
  </si>
  <si>
    <t>Coconut</t>
  </si>
  <si>
    <t>Pce</t>
  </si>
  <si>
    <t>Carot</t>
  </si>
  <si>
    <t>Grapefruit</t>
  </si>
  <si>
    <t>Celery</t>
  </si>
  <si>
    <t>Papaja green (vegetable)</t>
  </si>
  <si>
    <t>Lemon</t>
  </si>
  <si>
    <t>Watermelon (Pce ≃ 5kg)</t>
  </si>
  <si>
    <t>Tangerine</t>
  </si>
  <si>
    <t>To order per peace / bunch</t>
  </si>
  <si>
    <t>To order per kg</t>
  </si>
  <si>
    <t xml:space="preserve">Mango - MA    </t>
  </si>
  <si>
    <t>Unit</t>
  </si>
  <si>
    <t>Cucumber</t>
  </si>
  <si>
    <t xml:space="preserve">Garlic  - ES/FR </t>
  </si>
  <si>
    <t>Bulb</t>
  </si>
  <si>
    <t>Zucchini</t>
  </si>
  <si>
    <t xml:space="preserve">Avocado - MA/Rd  (5 to 8€/kg)     </t>
  </si>
  <si>
    <t>400gr Pce</t>
  </si>
  <si>
    <t xml:space="preserve">Creole Dachine </t>
  </si>
  <si>
    <t xml:space="preserve">Basil - MA </t>
  </si>
  <si>
    <t>Bunch</t>
  </si>
  <si>
    <t>Shallot</t>
  </si>
  <si>
    <t>White gabbage - FR/Hol  (≃1,3 kg)</t>
  </si>
  <si>
    <t>Endives</t>
  </si>
  <si>
    <t>Red gabbage FR/Hol (≃1,3 kg)</t>
  </si>
  <si>
    <t>Maracudja   (Very rare)</t>
  </si>
  <si>
    <t>Chinese gabbage -HOL (≃1,4 kg)</t>
  </si>
  <si>
    <t>Igname</t>
  </si>
  <si>
    <t>Cristophine - MA</t>
  </si>
  <si>
    <t>Onion</t>
  </si>
  <si>
    <t>Local "punpkin" (≃1 kg)</t>
  </si>
  <si>
    <t>Orange</t>
  </si>
  <si>
    <t>Mint - MA</t>
  </si>
  <si>
    <t>25gr</t>
  </si>
  <si>
    <t>Sweet potato</t>
  </si>
  <si>
    <t xml:space="preserve">Thym - MA  </t>
  </si>
  <si>
    <t>Golden apple</t>
  </si>
  <si>
    <t>Coriander - MA/Import</t>
  </si>
  <si>
    <t>Red apple</t>
  </si>
  <si>
    <t>Parsley - MA</t>
  </si>
  <si>
    <t>30gr</t>
  </si>
  <si>
    <t>Potato</t>
  </si>
  <si>
    <t xml:space="preserve">Cives - MA    </t>
  </si>
  <si>
    <t>60gr</t>
  </si>
  <si>
    <t>Pear</t>
  </si>
  <si>
    <t>Hot local pepper</t>
  </si>
  <si>
    <t xml:space="preserve">  10gr</t>
  </si>
  <si>
    <t>Grape - FR/Chil</t>
  </si>
  <si>
    <t>Vegetarian local pepper</t>
  </si>
  <si>
    <t>50gr</t>
  </si>
  <si>
    <t>Tomato - MA/RD</t>
  </si>
  <si>
    <t xml:space="preserve">Leek  - FR/HOL    </t>
  </si>
  <si>
    <t>Yellow bell pepper - HOL</t>
  </si>
  <si>
    <t>Salad Batavia - MA</t>
  </si>
  <si>
    <t>Red bell pepper - HOL</t>
  </si>
  <si>
    <t>Green bell pepper - HOL</t>
  </si>
  <si>
    <t>APERITIF BISCUITS</t>
  </si>
  <si>
    <t>Exotic dry fruits mix Vico</t>
  </si>
  <si>
    <t>Garlic grissini with olive oil</t>
  </si>
  <si>
    <t>Sheled almond</t>
  </si>
  <si>
    <t>Grissini with sesame</t>
  </si>
  <si>
    <t>Stick bretzel</t>
  </si>
  <si>
    <t>Savory mixes</t>
  </si>
  <si>
    <t xml:space="preserve">Pringles original            </t>
  </si>
  <si>
    <t>Cashew nuts</t>
  </si>
  <si>
    <t xml:space="preserve">Pringles barbecue        </t>
  </si>
  <si>
    <t>Pistachio</t>
  </si>
  <si>
    <t xml:space="preserve">Pringles paprika         </t>
  </si>
  <si>
    <t xml:space="preserve">Chips  Lay's          </t>
  </si>
  <si>
    <t>Banana chips</t>
  </si>
  <si>
    <t>95 gr</t>
  </si>
  <si>
    <t xml:space="preserve">Chips  Lay's     BBQ     </t>
  </si>
  <si>
    <t>Banana chips chili</t>
  </si>
  <si>
    <t>Salt crackers</t>
  </si>
  <si>
    <t>Eggplant caviar</t>
  </si>
  <si>
    <t>380 gr</t>
  </si>
  <si>
    <t>Tortillas Natural</t>
  </si>
  <si>
    <t xml:space="preserve">Anchoîade </t>
  </si>
  <si>
    <t>110 gr</t>
  </si>
  <si>
    <t xml:space="preserve">Tortilla   Chili          </t>
  </si>
  <si>
    <t>Salsa mexicana medium</t>
  </si>
  <si>
    <t>315 gr</t>
  </si>
  <si>
    <t>Crackers mini Pizza</t>
  </si>
  <si>
    <t>85 gr</t>
  </si>
  <si>
    <t>Guacamole</t>
  </si>
  <si>
    <t xml:space="preserve">Tuc Lu </t>
  </si>
  <si>
    <t>75 gr</t>
  </si>
  <si>
    <t>Cocktail sausages</t>
  </si>
  <si>
    <t>BEER - CIDER</t>
  </si>
  <si>
    <t xml:space="preserve">Carib (can)       </t>
  </si>
  <si>
    <t>29,5 cl x 24</t>
  </si>
  <si>
    <t xml:space="preserve">Despérado Red (btl)    </t>
  </si>
  <si>
    <t>Lorraine (can)</t>
  </si>
  <si>
    <t>50 cl x 24</t>
  </si>
  <si>
    <t xml:space="preserve">Despérado Red  (btl)    </t>
  </si>
  <si>
    <t xml:space="preserve">33 cl x 6 </t>
  </si>
  <si>
    <t xml:space="preserve">33 cl x 24 </t>
  </si>
  <si>
    <t xml:space="preserve">Corona  (btl)    </t>
  </si>
  <si>
    <t xml:space="preserve">35,5cl x 24 </t>
  </si>
  <si>
    <t>Heineken (can)</t>
  </si>
  <si>
    <t xml:space="preserve">35,5 cl x 6 </t>
  </si>
  <si>
    <t>Corsaire (btl)</t>
  </si>
  <si>
    <t xml:space="preserve">34 cl x 24 </t>
  </si>
  <si>
    <t xml:space="preserve">Brut cider Loïc Raison     </t>
  </si>
  <si>
    <t>Despérado classic (btl)</t>
  </si>
  <si>
    <t xml:space="preserve">Soft cider Loïc Raison        </t>
  </si>
  <si>
    <t xml:space="preserve">Panaché  (btl)                  </t>
  </si>
  <si>
    <t>25 cl x 10</t>
  </si>
  <si>
    <t>WHITE RUM</t>
  </si>
  <si>
    <t>AGED RUM</t>
  </si>
  <si>
    <t xml:space="preserve">St-Etienne blanc 50°   </t>
  </si>
  <si>
    <t>cubi 3 L</t>
  </si>
  <si>
    <t xml:space="preserve">St-Etienne vieux 42°     </t>
  </si>
  <si>
    <t xml:space="preserve">Clément blanc 50° </t>
  </si>
  <si>
    <t xml:space="preserve">Clément vieux 44°     </t>
  </si>
  <si>
    <t xml:space="preserve">La Mauny blanc 50° </t>
  </si>
  <si>
    <t xml:space="preserve">Trois Rivières vieux 45°  </t>
  </si>
  <si>
    <t xml:space="preserve">Trois Rivières blanc 50° </t>
  </si>
  <si>
    <t xml:space="preserve">Clément vieux 44°  </t>
  </si>
  <si>
    <t>100cl</t>
  </si>
  <si>
    <t xml:space="preserve">Clément blanc 50°  </t>
  </si>
  <si>
    <t>1 litre</t>
  </si>
  <si>
    <t xml:space="preserve">La Mauny vieux VO 40° </t>
  </si>
  <si>
    <t>Clément Canne Bleue</t>
  </si>
  <si>
    <t>La Mauny XO hors d'âge 40°</t>
  </si>
  <si>
    <t xml:space="preserve"> 70 cl</t>
  </si>
  <si>
    <t xml:space="preserve">St Etienne vieux 42°  </t>
  </si>
  <si>
    <t>St-Etienne blanc 50°</t>
  </si>
  <si>
    <t xml:space="preserve">St James vieux  42° </t>
  </si>
  <si>
    <t xml:space="preserve">St-James blanc 50°  </t>
  </si>
  <si>
    <t xml:space="preserve">Trois Rivières vieux VO 45°  </t>
  </si>
  <si>
    <t xml:space="preserve">Trois Rivières vieux VSOP 40°  </t>
  </si>
  <si>
    <t>Neisson blanc 50°</t>
  </si>
  <si>
    <t>Neisson Réserve Spéciale 42°</t>
  </si>
  <si>
    <t>Braud et Quennesson 50°</t>
  </si>
  <si>
    <t>HBS blanc 50°</t>
  </si>
  <si>
    <t xml:space="preserve">PUNCH  </t>
  </si>
  <si>
    <t>Piña colada Clement</t>
  </si>
  <si>
    <t>Cream +Old  Rhum  Clément 18°</t>
  </si>
  <si>
    <t xml:space="preserve">Punch Coco Clement  </t>
  </si>
  <si>
    <t>Shrubb Macerated orange peel 40°</t>
  </si>
  <si>
    <t>Punch Maracudja Clement</t>
  </si>
  <si>
    <t>Spiced Rhum La Mauny 40°</t>
  </si>
  <si>
    <t xml:space="preserve">Planteur Clément </t>
  </si>
  <si>
    <t>APERITIFS</t>
  </si>
  <si>
    <t xml:space="preserve">Amaretto  "Disaronno" 28°     </t>
  </si>
  <si>
    <t xml:space="preserve">Gin Gibson's 37,5°     </t>
  </si>
  <si>
    <t xml:space="preserve">Apérol                         11°      </t>
  </si>
  <si>
    <t xml:space="preserve">Gin Bombay Saphire 40°   </t>
  </si>
  <si>
    <t>Armagnac Malandrie 40°</t>
  </si>
  <si>
    <t>Pastis 45°</t>
  </si>
  <si>
    <t xml:space="preserve">                                                                                                                              </t>
  </si>
  <si>
    <t>Baileys original          17°</t>
  </si>
  <si>
    <t>Ricard 45°</t>
  </si>
  <si>
    <t>Cachaça   40°</t>
  </si>
  <si>
    <t>Porto Red Escudeiro 18 °</t>
  </si>
  <si>
    <t>Calvados du Vieux Pierre 40°</t>
  </si>
  <si>
    <t>Porto  White Cruz 19°</t>
  </si>
  <si>
    <t xml:space="preserve">Calvados Busnel 40° </t>
  </si>
  <si>
    <t>Tequila Canitxa 35°</t>
  </si>
  <si>
    <t>Campari 25°</t>
  </si>
  <si>
    <t xml:space="preserve">Vodka  Sobieski 37,5° </t>
  </si>
  <si>
    <t>100 cl</t>
  </si>
  <si>
    <t>Cognac A.Martinaud 40°</t>
  </si>
  <si>
    <t>70cl</t>
  </si>
  <si>
    <t>Vodka  Eristoff 37,5°</t>
  </si>
  <si>
    <t xml:space="preserve">Cognac Gauthier 40°  </t>
  </si>
  <si>
    <t xml:space="preserve">Vodka Zubrowska 40°         </t>
  </si>
  <si>
    <t>Cointreau 40°</t>
  </si>
  <si>
    <t xml:space="preserve">Whisky C Campbell 40%  </t>
  </si>
  <si>
    <t>Blue Curacoa MB 25°</t>
  </si>
  <si>
    <t>Whisky W. Lawson 40°</t>
  </si>
  <si>
    <t>Grand Marnier red 40°</t>
  </si>
  <si>
    <t>Whisky RARE J&amp;B 40°</t>
  </si>
  <si>
    <t xml:space="preserve">Crème de Cassis 15°    </t>
  </si>
  <si>
    <t>Whisky J. Daniel's 40°</t>
  </si>
  <si>
    <t>Martini blanc 14,4°</t>
  </si>
  <si>
    <t xml:space="preserve">Wh.  Glenfiddish 12ans 40°    </t>
  </si>
  <si>
    <t>Martini rouge 14,4°</t>
  </si>
  <si>
    <t>Bourbon Jim Beam 40 °</t>
  </si>
  <si>
    <t>Martini rosé 14,4°</t>
  </si>
  <si>
    <t>Whisky Talisker Sky 45,8°</t>
  </si>
  <si>
    <t xml:space="preserve">Get 27 -  21°      </t>
  </si>
  <si>
    <t xml:space="preserve"> WINE - BIB - 3 TO 5 LITERS</t>
  </si>
  <si>
    <t>Merlot Pays d'Oc Red</t>
  </si>
  <si>
    <t>bib 5 l</t>
  </si>
  <si>
    <t>Chenet Grenache-Cinzault Rosé</t>
  </si>
  <si>
    <t>Bib 3 l</t>
  </si>
  <si>
    <t xml:space="preserve">FITOU  Pays d'Oc Red </t>
  </si>
  <si>
    <t>bib 3 l</t>
  </si>
  <si>
    <t>C de Gascogne  UBY Rosé fruity</t>
  </si>
  <si>
    <t>Bib 5 l</t>
  </si>
  <si>
    <t>Cotes du Rhone Red</t>
  </si>
  <si>
    <t xml:space="preserve"> A Tippana  Corsica Rosé Dry</t>
  </si>
  <si>
    <t xml:space="preserve">Cabernet Syrah CHENET Red  </t>
  </si>
  <si>
    <t>Gascogne Colombar White</t>
  </si>
  <si>
    <t>C de Gascogne UBY Red</t>
  </si>
  <si>
    <t xml:space="preserve">Colombard sauv. chenet White dry      </t>
  </si>
  <si>
    <t>Gard IGP        Rosé 12°</t>
  </si>
  <si>
    <t xml:space="preserve">Gascogne Colom/sauvi UBY White fruity </t>
  </si>
  <si>
    <t>Rosé Medditerrannée IGP</t>
  </si>
  <si>
    <t>ROSE WINE 75 cl</t>
  </si>
  <si>
    <t>Elegance Mediterranée</t>
  </si>
  <si>
    <t>Côtes de Provence La Marseillaise Bio</t>
  </si>
  <si>
    <t>Méditerranée les Soleîllades</t>
  </si>
  <si>
    <t>Bandol  la Croix d'Allons Bio</t>
  </si>
  <si>
    <t>Bordeaux rosé</t>
  </si>
  <si>
    <t xml:space="preserve">Château De Brégançon (C.de Provence)  </t>
  </si>
  <si>
    <t>Rosé  Magic  Mediterrannée</t>
  </si>
  <si>
    <t>Château Minuty (C.de Provence)</t>
  </si>
  <si>
    <t>Mas du Novi - Cru du Languedoc Bio</t>
  </si>
  <si>
    <t>Languedoc Château Puech-Haut</t>
  </si>
  <si>
    <t xml:space="preserve"> Haut de Provence Jas des Vignes </t>
  </si>
  <si>
    <t>COTES DU RHONE AND SOUTH EAST OF FRANCE- RED 75 cl</t>
  </si>
  <si>
    <t>COTES DU RHONE AND SOUTH EAST OF FRANCE - WHITE  75 cl</t>
  </si>
  <si>
    <t xml:space="preserve">Merlot Pays d'Oc  </t>
  </si>
  <si>
    <t>Chardonnay  BF</t>
  </si>
  <si>
    <t>Chat. Oc Domaine de la Prose</t>
  </si>
  <si>
    <t>Chardonnay  D'oc Camas 2021</t>
  </si>
  <si>
    <t xml:space="preserve">Côtes du Rhône  </t>
  </si>
  <si>
    <t>Viognier Pays d'oc</t>
  </si>
  <si>
    <t>Côtes du Rhône Reserve Perrin</t>
  </si>
  <si>
    <t>Gangloff L'esprit 2020</t>
  </si>
  <si>
    <t>Crozes Hermitage Petite Ruche</t>
  </si>
  <si>
    <t>Chateauneuf du Pâpe - Les Sinards 2020</t>
  </si>
  <si>
    <t>Gigondas  Grande Réserve - Brotte</t>
  </si>
  <si>
    <t>SOUTH WEST OF FRANCE 75 cl</t>
  </si>
  <si>
    <t>Cahors Matayac</t>
  </si>
  <si>
    <t>Red</t>
  </si>
  <si>
    <t xml:space="preserve">Sauvignon Tariquet </t>
  </si>
  <si>
    <t>White</t>
  </si>
  <si>
    <t xml:space="preserve">C. de Gascogne Tariquet classic </t>
  </si>
  <si>
    <t xml:space="preserve">C. de Gascogne Tariquet 1ère Grive  </t>
  </si>
  <si>
    <t>BORDEAUX RED 75 CL</t>
  </si>
  <si>
    <t>Cht Grand Jour - Côte de Bourg</t>
  </si>
  <si>
    <t xml:space="preserve">Petrus Lambertini </t>
  </si>
  <si>
    <t>Cht Maison Neuve - Côte de Blaye</t>
  </si>
  <si>
    <t>Haras de Maison Laffitte Médoc</t>
  </si>
  <si>
    <t xml:space="preserve">Cht des Tourelles Grave </t>
  </si>
  <si>
    <t>St Estephe Tradition du Marquis</t>
  </si>
  <si>
    <t xml:space="preserve"> Cht Plaisance Montagne St Emilion 2016</t>
  </si>
  <si>
    <t xml:space="preserve"> Haut Caillou  Lalande de Pomerol </t>
  </si>
  <si>
    <t>Cht Le Bonnat Grave</t>
  </si>
  <si>
    <t>Les  Cabanes St Emilion Grand Cru</t>
  </si>
  <si>
    <t>Cht Picoron 2014 Côtes de Bordeaux</t>
  </si>
  <si>
    <t>Cht Camparian Pessac Leognan</t>
  </si>
  <si>
    <t>Cht David cru Bourgeois  Médoc</t>
  </si>
  <si>
    <t>Cht la Commanderie St Estephe</t>
  </si>
  <si>
    <t xml:space="preserve">Cht Lion Perruchon - Lussac St-Emilion </t>
  </si>
  <si>
    <t>Cht Esprit Gloria  St Julien</t>
  </si>
  <si>
    <t>Le Petit Smith Ht Lafitte  Pessac  L.</t>
  </si>
  <si>
    <t>LOIRE AND CENTER OF FRANCE - 75 cl</t>
  </si>
  <si>
    <t>BORDEAUX WHITE 75cl</t>
  </si>
  <si>
    <t>Muscadet La Mouchetière</t>
  </si>
  <si>
    <t>dry White</t>
  </si>
  <si>
    <t>Bordeaux Kressmann sweet</t>
  </si>
  <si>
    <t xml:space="preserve">Saumur Champigny St-Vincent  </t>
  </si>
  <si>
    <t>Bordeaux Les Ruats dry</t>
  </si>
  <si>
    <t xml:space="preserve">St N.de Bourgueil Charmantes  </t>
  </si>
  <si>
    <t>Grande Réserve dry</t>
  </si>
  <si>
    <t xml:space="preserve">Sancerre Filigrane </t>
  </si>
  <si>
    <t>Entre Deux Mers dry</t>
  </si>
  <si>
    <t xml:space="preserve">Sancerre Chêne Vieux      </t>
  </si>
  <si>
    <t>Monbazillac Sweet</t>
  </si>
  <si>
    <t xml:space="preserve">Menetou - Salon Les Calcaires               </t>
  </si>
  <si>
    <t>Sauterne Sweet</t>
  </si>
  <si>
    <t>BOURGOGNE AND BEAUJOLAIS  - RED - 75cl</t>
  </si>
  <si>
    <t>BOURGOGNE AND BEAUJOLAIS - WHITE - 75 cl</t>
  </si>
  <si>
    <t>Bourgogne Passe Tout Grains 2020 BF</t>
  </si>
  <si>
    <t>Bourgogne Chardonnay Mandrillon 2022</t>
  </si>
  <si>
    <t xml:space="preserve">Beaujolais Village Louis Tête  </t>
  </si>
  <si>
    <t xml:space="preserve">Bourgogne Aligoté  AOP                           </t>
  </si>
  <si>
    <t xml:space="preserve">Coteaux Bourguignon Empreinte </t>
  </si>
  <si>
    <t>Bourgogne Aligoté J. Drouhin</t>
  </si>
  <si>
    <t xml:space="preserve">Mâcon l'Oeuvre de Perraud       </t>
  </si>
  <si>
    <t xml:space="preserve">Macon Village   J Drouhin            </t>
  </si>
  <si>
    <t>Brouilly - Le Chatelin - Louis Tête</t>
  </si>
  <si>
    <t>Saint Vérant J Drouhin</t>
  </si>
  <si>
    <t>Julienas les Perdrix</t>
  </si>
  <si>
    <t>Pouilly Fuissé - J Drouhin</t>
  </si>
  <si>
    <t>Morgon - Charmes - Louis Tête</t>
  </si>
  <si>
    <t>Chablis  J drouin</t>
  </si>
  <si>
    <t>Pommard - Joseph Drouin</t>
  </si>
  <si>
    <t>Chablis 1er Cru "Fourchaumes" 2012</t>
  </si>
  <si>
    <t xml:space="preserve">Gevrey Chambertin </t>
  </si>
  <si>
    <t>Meursault  J Drouhin</t>
  </si>
  <si>
    <t>Vosne Romanée - Joseph Drouin</t>
  </si>
  <si>
    <t>Chassagne Montrachet - Joseph Drouhin</t>
  </si>
  <si>
    <t>WINE FROM ALSACE  75 CL</t>
  </si>
  <si>
    <t>WORLD WINE - RED - 75 cl</t>
  </si>
  <si>
    <t xml:space="preserve">Alsace Pinot Noir Wesbeck     </t>
  </si>
  <si>
    <t xml:space="preserve">Mapu Cabernet Sauvignon  Chili </t>
  </si>
  <si>
    <t xml:space="preserve">Sylvaner Alsace Kieffer     </t>
  </si>
  <si>
    <t xml:space="preserve">Los Quintaos  Chili </t>
  </si>
  <si>
    <t xml:space="preserve">Riesling Alsace Wesbeck       </t>
  </si>
  <si>
    <t xml:space="preserve">Zoulou Tentation Afrique du Sud  </t>
  </si>
  <si>
    <t xml:space="preserve">Gewurztraminer   Weysbeck       </t>
  </si>
  <si>
    <t>Chianti Acino d'Oro Bottega</t>
  </si>
  <si>
    <t xml:space="preserve">Gewurztraminer  Kieffer     </t>
  </si>
  <si>
    <t>Chianti Classico Carpineto</t>
  </si>
  <si>
    <t xml:space="preserve">Pinot gris Vendanges Tardives </t>
  </si>
  <si>
    <t>Bardolino Zonin Italie</t>
  </si>
  <si>
    <t xml:space="preserve">Pinot Grigio Zonin Ca'Bolani Italien </t>
  </si>
  <si>
    <t xml:space="preserve">Pinot Grigio Blush Italien </t>
  </si>
  <si>
    <t>Rosé</t>
  </si>
  <si>
    <t>Mapu sauvignon chardonnay Chili</t>
  </si>
  <si>
    <t>Pinot Grigio  Ca'Bolani Italie</t>
  </si>
  <si>
    <t>CHAMPAGNES - MOUSSEUX 75 cl</t>
  </si>
  <si>
    <t xml:space="preserve">Prossecco brut Zonin Italy  </t>
  </si>
  <si>
    <t>Laurent Perrier Brut</t>
  </si>
  <si>
    <t>Prossecco Rosé Zonin Italy</t>
  </si>
  <si>
    <t xml:space="preserve">Laurent Perrier Rosé </t>
  </si>
  <si>
    <t>Kriter Blanc de Blanc</t>
  </si>
  <si>
    <t>Taittinger Nocturne fêtes</t>
  </si>
  <si>
    <t xml:space="preserve">Crémant Alsace </t>
  </si>
  <si>
    <t xml:space="preserve">Moët &amp; Chandon brut Impérial  </t>
  </si>
  <si>
    <t xml:space="preserve">Champagne Boutet </t>
  </si>
  <si>
    <t xml:space="preserve">Mumm Cordon rouge </t>
  </si>
  <si>
    <t>Champagne Collet</t>
  </si>
  <si>
    <t>Mumm de Craman</t>
  </si>
  <si>
    <t>Champagne Collet Rosé</t>
  </si>
  <si>
    <t>Ruinart brut</t>
  </si>
  <si>
    <t>Drappier Carte d'or</t>
  </si>
  <si>
    <t>Ruinart rosé</t>
  </si>
  <si>
    <t xml:space="preserve">Drappier Rosé </t>
  </si>
  <si>
    <t>HARDWARE</t>
  </si>
  <si>
    <t>Firelighter cube  x 32</t>
  </si>
  <si>
    <t>Toothpick</t>
  </si>
  <si>
    <t>Charcoal  4 kg</t>
  </si>
  <si>
    <t>Dishwashing liquid  Eco BF</t>
  </si>
  <si>
    <t>Tin foil  20 m</t>
  </si>
  <si>
    <t xml:space="preserve">Dishwashing liquid Tropic Force </t>
  </si>
  <si>
    <t>Cling film  20 m</t>
  </si>
  <si>
    <t xml:space="preserve">Dishwashing liquid Eco Rainett </t>
  </si>
  <si>
    <t>Baking paper 15 m</t>
  </si>
  <si>
    <t xml:space="preserve">Dishwashing liquid special salt water </t>
  </si>
  <si>
    <t>250 ml</t>
  </si>
  <si>
    <t>Matches  x 100</t>
  </si>
  <si>
    <t>Square sponge Spontex  x 5</t>
  </si>
  <si>
    <t>Lighter</t>
  </si>
  <si>
    <t xml:space="preserve">Sponges with scouring pad   x 2 </t>
  </si>
  <si>
    <t>Paper towels   x 100</t>
  </si>
  <si>
    <t>30x30</t>
  </si>
  <si>
    <t>Stainless steel sponge x 2</t>
  </si>
  <si>
    <t>Paper towels   x 40 Yel or blue</t>
  </si>
  <si>
    <t>38x38</t>
  </si>
  <si>
    <t xml:space="preserve">Bleach </t>
  </si>
  <si>
    <t>Handkerchiefs paper x 100</t>
  </si>
  <si>
    <t xml:space="preserve">Bleach gel </t>
  </si>
  <si>
    <t>Compact kitchen paper roll 2 rlx = 6 rlx</t>
  </si>
  <si>
    <t xml:space="preserve">Liquid detergent handwashing </t>
  </si>
  <si>
    <t>Kitchen paper roll x 4 classic</t>
  </si>
  <si>
    <t>Degreasing spray bathroom</t>
  </si>
  <si>
    <t>750 ml</t>
  </si>
  <si>
    <t>Toilet paper x 4 rlx - Doudou</t>
  </si>
  <si>
    <t>Degreasing spray Carolin black soap</t>
  </si>
  <si>
    <t>650 ml</t>
  </si>
  <si>
    <t>Toilet paper Compact  x 4 = 8 rolls</t>
  </si>
  <si>
    <t>Kitchen cleaner spray Rainett</t>
  </si>
  <si>
    <t>Toilet paper x 4  = 12 rolls</t>
  </si>
  <si>
    <t>Multi purpose spray Sanytol</t>
  </si>
  <si>
    <t>Garbage bag 20 ltrs x 50</t>
  </si>
  <si>
    <t xml:space="preserve">All purpose cleaner  </t>
  </si>
  <si>
    <t>Garbage bag draw tight 30 ltrs x 15</t>
  </si>
  <si>
    <t>Lemon scouring cream BF</t>
  </si>
  <si>
    <t>Garbage bag draw tight 50 ltrs x 10</t>
  </si>
  <si>
    <t>Toilet gel BF</t>
  </si>
  <si>
    <t>Garbage bag draw tight 100 ltrs x 10</t>
  </si>
  <si>
    <t xml:space="preserve">Desinfectant wipes </t>
  </si>
  <si>
    <t>50 pces</t>
  </si>
  <si>
    <t>Freezer zip bag x 15</t>
  </si>
  <si>
    <t>Organic desinfectant 99,9% wipes</t>
  </si>
  <si>
    <t>42 pces</t>
  </si>
  <si>
    <t>Ice bag - 15 bags = 360 ice cubes</t>
  </si>
  <si>
    <t xml:space="preserve">Spray insecticid Raid </t>
  </si>
  <si>
    <t>400 ml</t>
  </si>
  <si>
    <t>Tin pie dish   27 cm</t>
  </si>
  <si>
    <t>Deodorant air freshener</t>
  </si>
  <si>
    <t>300 ml</t>
  </si>
  <si>
    <t>Aluminium cake tray 1100ml</t>
  </si>
  <si>
    <t>Mop</t>
  </si>
  <si>
    <t>unit</t>
  </si>
  <si>
    <t>Aluminium cake 26 x 20 x 6,5 cm</t>
  </si>
  <si>
    <t>Clothespins</t>
  </si>
  <si>
    <t>Aluminium ramekin 12ccl</t>
  </si>
  <si>
    <t>Oven Cleaner</t>
  </si>
  <si>
    <t>Birthday candle x 16</t>
  </si>
  <si>
    <t>wooden Picnic skewer x100</t>
  </si>
  <si>
    <t>Coffee filters n°4  x40</t>
  </si>
  <si>
    <t>HYGIENE</t>
  </si>
  <si>
    <t>Shampoo Bio Timotei</t>
  </si>
  <si>
    <t>Saltwater  liquid soap</t>
  </si>
  <si>
    <t>200 ml</t>
  </si>
  <si>
    <t>Oily hair shampoo Arbre Vert</t>
  </si>
  <si>
    <t>Saltwater Shampoo Hair and Body</t>
  </si>
  <si>
    <t xml:space="preserve">Hair conditioner Garnier </t>
  </si>
  <si>
    <t xml:space="preserve"> shower cream coco Ushuaia </t>
  </si>
  <si>
    <t xml:space="preserve">Hand liquid </t>
  </si>
  <si>
    <t>Shower gel Coco Belle France</t>
  </si>
  <si>
    <t xml:space="preserve">Hydro alcoholic gel  </t>
  </si>
  <si>
    <t>75 ml</t>
  </si>
  <si>
    <t>Shower gel Vanilla Belle France</t>
  </si>
  <si>
    <t xml:space="preserve">Insect repellent  </t>
  </si>
  <si>
    <t>Toothpaste Colgate</t>
  </si>
  <si>
    <t>Toothbrush medium Colgate</t>
  </si>
  <si>
    <t xml:space="preserve">Toothbrush medium </t>
  </si>
  <si>
    <t>Total excluding delivery</t>
  </si>
  <si>
    <t xml:space="preserve">Order conditions : </t>
  </si>
  <si>
    <t>All orders must be sent at least 3 days before the departure of the boat (Saturday and Sunday excluded)</t>
  </si>
  <si>
    <t>Payment terms :</t>
  </si>
  <si>
    <t>On delivery, after checking the supply.</t>
  </si>
  <si>
    <t>Given market fluctuations, some prices may be revised</t>
  </si>
  <si>
    <t>Terms of delivery :</t>
  </si>
  <si>
    <r>
      <rPr>
        <b/>
        <sz val="8"/>
        <rFont val="Arial"/>
        <charset val="134"/>
      </rPr>
      <t>Option N°1  "GRAND CONFORT"</t>
    </r>
    <r>
      <rPr>
        <sz val="8"/>
        <rFont val="Arial"/>
        <charset val="134"/>
      </rPr>
      <t xml:space="preserve"> : minimum of order 400 €  - Delivery on board before your arrival</t>
    </r>
  </si>
  <si>
    <t>Products properly prepared and cold drinks at your disposal into the fridge</t>
  </si>
  <si>
    <t>Check your order and  we meet you before your sailing for the payment</t>
  </si>
  <si>
    <t>Service fees : 8% of the total amount of the invoice</t>
  </si>
  <si>
    <r>
      <rPr>
        <b/>
        <sz val="8"/>
        <rFont val="Arial"/>
        <charset val="134"/>
      </rPr>
      <t xml:space="preserve">Option 2  "SPORT" </t>
    </r>
    <r>
      <rPr>
        <sz val="8"/>
        <rFont val="Arial"/>
        <charset val="134"/>
      </rPr>
      <t>- minimum of order 700€ - From 8:30 am to 6:30 pm, except Sunday and holiday.</t>
    </r>
  </si>
  <si>
    <t>Delivery closed of your pier, Cart at your disposal for carrying on board</t>
  </si>
  <si>
    <t>Order packold into crates of transport and cooler</t>
  </si>
  <si>
    <t>Load, check and we meet you before your sailing for the settlement</t>
  </si>
  <si>
    <t>Free of charge</t>
  </si>
  <si>
    <t>TARIFS SAISON 2017/2018</t>
  </si>
  <si>
    <t>Nom et Prénom :</t>
  </si>
  <si>
    <t>Nom du bateau :</t>
  </si>
  <si>
    <t>Agence de Location :</t>
  </si>
  <si>
    <t>Date de votre arrivée :</t>
  </si>
  <si>
    <t>Tél : +596 (0)596 743 975</t>
  </si>
  <si>
    <t>Tél : +596 (0)696 071 629</t>
  </si>
  <si>
    <t>Fax : +596 (0)596 688 235</t>
  </si>
  <si>
    <t>E-Mail : contact@appro-zagaya.fr</t>
  </si>
  <si>
    <t>Site : www,appro-zagaya,fr</t>
  </si>
  <si>
    <r>
      <rPr>
        <b/>
        <u/>
        <sz val="12"/>
        <color rgb="FF2C0DE3"/>
        <rFont val="Arial"/>
        <charset val="134"/>
      </rPr>
      <t>Minimum de commande</t>
    </r>
    <r>
      <rPr>
        <b/>
        <sz val="12"/>
        <color rgb="FF2C0DE3"/>
        <rFont val="Arial"/>
        <charset val="134"/>
      </rPr>
      <t xml:space="preserve"> : Grand Confort : 400 euros - Sportive : 700 euros</t>
    </r>
  </si>
  <si>
    <t>Les commandes doivent être faites au moins 3 jours ouvrables avant le départ du bateau (sauf samedi-dimanche)</t>
  </si>
  <si>
    <t>Les prix sont exprimés en €, toutes taxes comprises</t>
  </si>
  <si>
    <t>2 Formules de livraison au choix : Se référer en pied de commande</t>
  </si>
  <si>
    <t>Le paiement s'effectue à bord, avant votre départ en croisière, après vérification de votre avitaillement</t>
  </si>
  <si>
    <t>Compte tenu des fluctuations du marché, les prix des articles peuvent être révisés</t>
  </si>
  <si>
    <t>TOTAL GENERAL</t>
  </si>
  <si>
    <t>(Hors frais de livraison, hors fruits et légumes)</t>
  </si>
  <si>
    <t xml:space="preserve">Merci indiquer votre choix : </t>
  </si>
  <si>
    <t>Formule GRAND CONFORT</t>
  </si>
  <si>
    <t>Formule SPORTIVE</t>
  </si>
  <si>
    <t xml:space="preserve">2 FORMULES DE LIVRAISON AU CHOIX </t>
  </si>
  <si>
    <t>1 - FORMULE "GRAND CONFORT" : COMMANDE MINIMUM 400 EUROS</t>
  </si>
  <si>
    <t>Livraison et installation de votre commande à bord avant votre arrivée
Denrées fraîches et boissons au réfrigérateur - Emballage évacués par nos soins
Frais de services : 8% du montant global de la facture</t>
  </si>
  <si>
    <t>2 - FORMULE "SPORTIVE" - COMMANDE MININUM 700 EUROS -</t>
  </si>
  <si>
    <t xml:space="preserve"> SAUF DIMANCHES ET JOURS FERIES - NB : Pas de fruits et légumes sur cette formule</t>
  </si>
  <si>
    <t>Livraison à proximité de votre quai</t>
  </si>
  <si>
    <t>Chariot mis à votre disposition pour acheminement</t>
  </si>
  <si>
    <t>et chargement de l'avitaillement à bord par vos soins</t>
  </si>
  <si>
    <t>Commande conditionnée en caisses de transport et glacières restituables</t>
  </si>
  <si>
    <t>Pas de frais de service - Paiment sur place à la livraison</t>
  </si>
  <si>
    <t>Rayon</t>
  </si>
  <si>
    <t>Désignation</t>
  </si>
  <si>
    <t>Prix</t>
  </si>
  <si>
    <t>Qté</t>
  </si>
  <si>
    <t>SAC DE GLACE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</si>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</sst>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176" formatCode="_-* #,##0.00\ _F_-;\-* #,##0.00\ _F_-;_-* &quot;-&quot;??\ _F_-;_-@_-"/>
    <numFmt numFmtId="177" formatCode="_-&quot;€&quot;* #,##0.00_-;\-&quot;€&quot;* #,##0.00_-;_-&quot;€&quot;* \-??_-;_-@_-"/>
    <numFmt numFmtId="178" formatCode="_-&quot;€&quot;* #,##0_-;\-&quot;€&quot;* #,##0_-;_-&quot;€&quot;* \-_-;_-@_-"/>
    <numFmt numFmtId="179" formatCode="_-* #,##0.00\ [$€-40C]_-;\-* #,##0.00\ [$€-40C]_-;_-* &quot;-&quot;??\ [$€-40C]_-;_-@_-"/>
    <numFmt numFmtId="180" formatCode="0.0"/>
  </numFmts>
  <fonts count="88">
    <font>
      <sz val="10"/>
      <name val="Arial"/>
      <charset val="134"/>
    </font>
    <font>
      <b/>
      <sz val="16"/>
      <color rgb="FFC00000"/>
      <name val="Bradley Hand ITC"/>
      <charset val="134"/>
    </font>
    <font>
      <b/>
      <sz val="10"/>
      <color rgb="FF1808E8"/>
      <name val="Arial"/>
      <charset val="134"/>
    </font>
    <font>
      <b/>
      <sz val="10"/>
      <color rgb="FFFF0000"/>
      <name val="Arial"/>
      <charset val="134"/>
    </font>
    <font>
      <b/>
      <sz val="10"/>
      <color rgb="FF0000FF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b/>
      <i/>
      <sz val="10"/>
      <name val="Arial"/>
      <charset val="134"/>
    </font>
    <font>
      <b/>
      <sz val="10"/>
      <name val="Calibri"/>
      <charset val="134"/>
    </font>
    <font>
      <sz val="10"/>
      <name val="Calibri"/>
      <charset val="134"/>
    </font>
    <font>
      <sz val="12"/>
      <name val="Calibri"/>
      <charset val="134"/>
    </font>
    <font>
      <u/>
      <sz val="10"/>
      <color indexed="12"/>
      <name val="Arial"/>
      <charset val="134"/>
    </font>
    <font>
      <b/>
      <sz val="12"/>
      <color rgb="FF2C0DE3"/>
      <name val="Arial"/>
      <charset val="134"/>
    </font>
    <font>
      <b/>
      <sz val="8"/>
      <color rgb="FF1808E8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8"/>
      <name val="Deco-R791"/>
      <charset val="134"/>
    </font>
    <font>
      <sz val="8"/>
      <name val="10,92"/>
      <charset val="134"/>
    </font>
    <font>
      <b/>
      <sz val="8"/>
      <color indexed="12"/>
      <name val="Arial"/>
      <charset val="134"/>
    </font>
    <font>
      <b/>
      <sz val="8"/>
      <color rgb="FF0000FF"/>
      <name val="Arial"/>
      <charset val="134"/>
    </font>
    <font>
      <b/>
      <sz val="8"/>
      <name val="Deco-R791"/>
      <charset val="134"/>
    </font>
    <font>
      <b/>
      <i/>
      <sz val="8"/>
      <color rgb="FFC00000"/>
      <name val="Arial"/>
      <charset val="134"/>
    </font>
    <font>
      <i/>
      <sz val="8"/>
      <color rgb="FFC00000"/>
      <name val="Arial"/>
      <charset val="134"/>
    </font>
    <font>
      <sz val="8"/>
      <color rgb="FFC00000"/>
      <name val="Arial"/>
      <charset val="134"/>
    </font>
    <font>
      <b/>
      <sz val="8"/>
      <color rgb="FF00B050"/>
      <name val="Arial"/>
      <charset val="134"/>
    </font>
    <font>
      <b/>
      <sz val="10"/>
      <color indexed="12"/>
      <name val="Arial"/>
      <charset val="134"/>
    </font>
    <font>
      <b/>
      <sz val="8"/>
      <color rgb="FFFF0000"/>
      <name val="Arial"/>
      <charset val="134"/>
    </font>
    <font>
      <i/>
      <sz val="8"/>
      <name val="Arial"/>
      <charset val="134"/>
    </font>
    <font>
      <b/>
      <sz val="14"/>
      <color rgb="FFC00000"/>
      <name val="Arial"/>
      <charset val="134"/>
    </font>
    <font>
      <b/>
      <sz val="12"/>
      <name val="Arial"/>
      <charset val="134"/>
    </font>
    <font>
      <sz val="10"/>
      <color theme="3" tint="-0.249977111117893"/>
      <name val="Arial"/>
      <charset val="134"/>
    </font>
    <font>
      <b/>
      <i/>
      <u/>
      <sz val="11"/>
      <color rgb="FFC00000"/>
      <name val="Arial"/>
      <charset val="134"/>
    </font>
    <font>
      <b/>
      <i/>
      <u/>
      <sz val="11"/>
      <name val="Arial"/>
      <charset val="134"/>
    </font>
    <font>
      <sz val="12"/>
      <color theme="3" tint="-0.249977111117893"/>
      <name val="Arial"/>
      <charset val="134"/>
    </font>
    <font>
      <b/>
      <i/>
      <u/>
      <sz val="11"/>
      <color theme="3" tint="-0.249977111117893"/>
      <name val="Arial"/>
      <charset val="134"/>
    </font>
    <font>
      <b/>
      <sz val="12"/>
      <color theme="3" tint="-0.249977111117893"/>
      <name val="Arial"/>
      <charset val="134"/>
    </font>
    <font>
      <b/>
      <u/>
      <sz val="11"/>
      <color theme="3" tint="-0.249977111117893"/>
      <name val="Arial"/>
      <charset val="134"/>
    </font>
    <font>
      <b/>
      <u/>
      <sz val="10"/>
      <name val="Arial"/>
      <charset val="134"/>
    </font>
    <font>
      <sz val="11"/>
      <name val="Calibri"/>
      <charset val="134"/>
      <scheme val="minor"/>
    </font>
    <font>
      <b/>
      <i/>
      <u/>
      <sz val="12"/>
      <color theme="3" tint="-0.249977111117893"/>
      <name val="Calibri"/>
      <charset val="134"/>
      <scheme val="minor"/>
    </font>
    <font>
      <sz val="12"/>
      <name val="Calibri"/>
      <charset val="134"/>
      <scheme val="minor"/>
    </font>
    <font>
      <b/>
      <i/>
      <u/>
      <sz val="12"/>
      <color theme="3" tint="-0.249977111117893"/>
      <name val="Arial"/>
      <charset val="134"/>
    </font>
    <font>
      <b/>
      <sz val="11"/>
      <color rgb="FFC00000"/>
      <name val="Bradley Hand ITC"/>
      <charset val="134"/>
    </font>
    <font>
      <b/>
      <sz val="10"/>
      <color rgb="FFC00000"/>
      <name val="Bradley Hand ITC"/>
      <charset val="134"/>
    </font>
    <font>
      <b/>
      <u/>
      <sz val="10"/>
      <color theme="3" tint="-0.249977111117893"/>
      <name val="Arial"/>
      <charset val="134"/>
    </font>
    <font>
      <b/>
      <sz val="10"/>
      <color theme="3" tint="-0.249977111117893"/>
      <name val="Arial"/>
      <charset val="134"/>
    </font>
    <font>
      <b/>
      <sz val="10"/>
      <color rgb="FF2C0DE3"/>
      <name val="Arial"/>
      <charset val="134"/>
    </font>
    <font>
      <sz val="8"/>
      <color rgb="FFFF0000"/>
      <name val="Arial"/>
      <charset val="134"/>
    </font>
    <font>
      <sz val="8"/>
      <color theme="1"/>
      <name val="Deco-R791"/>
      <charset val="134"/>
    </font>
    <font>
      <sz val="8"/>
      <color theme="1"/>
      <name val="10,92"/>
      <charset val="134"/>
    </font>
    <font>
      <b/>
      <sz val="8"/>
      <color rgb="FF2C0DE3"/>
      <name val="Arial"/>
      <charset val="134"/>
    </font>
    <font>
      <sz val="10"/>
      <color rgb="FFFF0000"/>
      <name val="Arial"/>
      <charset val="134"/>
    </font>
    <font>
      <sz val="8"/>
      <color theme="1"/>
      <name val="Arial"/>
      <charset val="134"/>
    </font>
    <font>
      <sz val="8"/>
      <color rgb="FF131313"/>
      <name val="Arial"/>
      <charset val="134"/>
    </font>
    <font>
      <b/>
      <sz val="8"/>
      <color rgb="FFC00000"/>
      <name val="Arial"/>
      <charset val="134"/>
    </font>
    <font>
      <b/>
      <i/>
      <sz val="8"/>
      <name val="Arial"/>
      <charset val="134"/>
    </font>
    <font>
      <b/>
      <sz val="8"/>
      <color rgb="FF202124"/>
      <name val="Arial"/>
      <charset val="134"/>
    </font>
    <font>
      <sz val="8"/>
      <color theme="3" tint="-0.249977111117893"/>
      <name val="Arial"/>
      <charset val="134"/>
    </font>
    <font>
      <u/>
      <sz val="8"/>
      <name val="Arial"/>
      <charset val="134"/>
    </font>
    <font>
      <b/>
      <u/>
      <sz val="8"/>
      <color theme="3" tint="-0.249977111117893"/>
      <name val="Arial"/>
      <charset val="134"/>
    </font>
    <font>
      <sz val="8"/>
      <name val="Calibri"/>
      <charset val="134"/>
      <scheme val="minor"/>
    </font>
    <font>
      <b/>
      <i/>
      <u/>
      <sz val="8"/>
      <color theme="3" tint="-0.249977111117893"/>
      <name val="Calibri"/>
      <charset val="134"/>
      <scheme val="minor"/>
    </font>
    <font>
      <b/>
      <u/>
      <sz val="8"/>
      <color rgb="FF1808E8"/>
      <name val="Arial"/>
      <charset val="134"/>
    </font>
    <font>
      <sz val="10"/>
      <name val="Deco-R791"/>
      <charset val="134"/>
    </font>
    <font>
      <sz val="10"/>
      <color theme="1"/>
      <name val="Deco-R791"/>
      <charset val="134"/>
    </font>
    <font>
      <sz val="10"/>
      <color theme="1"/>
      <name val="Arial"/>
      <charset val="134"/>
    </font>
    <font>
      <b/>
      <sz val="10"/>
      <name val="Deco-R791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2"/>
      <color rgb="FF2C0DE3"/>
      <name val="Arial"/>
      <charset val="134"/>
    </font>
    <font>
      <i/>
      <sz val="10"/>
      <color theme="3" tint="-0.24997711111789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3" tint="-0.249977111117893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theme="0" tint="-0.349986266670736"/>
      </left>
      <right/>
      <top/>
      <bottom/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/>
      <right style="thin">
        <color theme="0" tint="-0.349986266670736"/>
      </right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6"/>
      </right>
      <top style="thin">
        <color theme="0" tint="-0.349986266670736"/>
      </top>
      <bottom/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4" tint="0.399945066682943"/>
      </left>
      <right/>
      <top style="thin">
        <color theme="0" tint="-0.349986266670736"/>
      </top>
      <bottom style="thin">
        <color theme="0" tint="-0.249946592608417"/>
      </bottom>
      <diagonal/>
    </border>
    <border>
      <left/>
      <right/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499984740745262"/>
      </top>
      <bottom/>
      <diagonal/>
    </border>
    <border>
      <left style="thin">
        <color theme="0" tint="-0.349986266670736"/>
      </left>
      <right style="thin">
        <color theme="4" tint="0.399914548173467"/>
      </right>
      <top style="thin">
        <color theme="0" tint="-0.349986266670736"/>
      </top>
      <bottom style="thin">
        <color theme="0" tint="-0.249946592608417"/>
      </bottom>
      <diagonal/>
    </border>
    <border>
      <left style="thin">
        <color theme="4" tint="0.399914548173467"/>
      </left>
      <right style="thin">
        <color theme="4" tint="0.399914548173467"/>
      </right>
      <top style="thin">
        <color theme="0" tint="-0.349986266670736"/>
      </top>
      <bottom style="thin">
        <color theme="0" tint="-0.249946592608417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349986266670736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6"/>
      </bottom>
      <diagonal/>
    </border>
    <border>
      <left/>
      <right style="thin">
        <color theme="0" tint="-0.499984740745262"/>
      </right>
      <top style="thin">
        <color theme="0" tint="-0.349986266670736"/>
      </top>
      <bottom style="thin">
        <color theme="0" tint="-0.499984740745262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 style="thin">
        <color theme="0" tint="-0.349986266670736"/>
      </right>
      <top/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67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41" fontId="67" fillId="0" borderId="0" applyFont="0" applyFill="0" applyBorder="0" applyAlignment="0" applyProtection="0">
      <alignment vertical="center"/>
    </xf>
    <xf numFmtId="178" fontId="6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center"/>
    </xf>
    <xf numFmtId="0" fontId="67" fillId="4" borderId="5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7" applyNumberFormat="0" applyFill="0" applyAlignment="0" applyProtection="0">
      <alignment vertical="center"/>
    </xf>
    <xf numFmtId="0" fontId="73" fillId="0" borderId="57" applyNumberFormat="0" applyFill="0" applyAlignment="0" applyProtection="0">
      <alignment vertical="center"/>
    </xf>
    <xf numFmtId="0" fontId="74" fillId="0" borderId="5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" borderId="59" applyNumberFormat="0" applyAlignment="0" applyProtection="0">
      <alignment vertical="center"/>
    </xf>
    <xf numFmtId="0" fontId="76" fillId="6" borderId="60" applyNumberFormat="0" applyAlignment="0" applyProtection="0">
      <alignment vertical="center"/>
    </xf>
    <xf numFmtId="0" fontId="77" fillId="6" borderId="59" applyNumberFormat="0" applyAlignment="0" applyProtection="0">
      <alignment vertical="center"/>
    </xf>
    <xf numFmtId="0" fontId="78" fillId="7" borderId="61" applyNumberFormat="0" applyAlignment="0" applyProtection="0">
      <alignment vertical="center"/>
    </xf>
    <xf numFmtId="0" fontId="79" fillId="0" borderId="62" applyNumberFormat="0" applyFill="0" applyAlignment="0" applyProtection="0">
      <alignment vertical="center"/>
    </xf>
    <xf numFmtId="0" fontId="80" fillId="0" borderId="63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4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608">
    <xf numFmtId="0" fontId="0" fillId="0" borderId="0" xfId="0"/>
    <xf numFmtId="0" fontId="0" fillId="0" borderId="0" xfId="0" applyFont="1"/>
    <xf numFmtId="179" fontId="0" fillId="0" borderId="0" xfId="0" applyNumberFormat="1" applyFont="1"/>
    <xf numFmtId="1" fontId="0" fillId="0" borderId="0" xfId="0" applyNumberFormat="1" applyFont="1"/>
    <xf numFmtId="0" fontId="1" fillId="0" borderId="0" xfId="0" applyFont="1" applyAlignment="1" applyProtection="1">
      <alignment vertical="center"/>
    </xf>
    <xf numFmtId="0" fontId="2" fillId="2" borderId="1" xfId="0" applyFont="1" applyFill="1" applyBorder="1" applyAlignment="1">
      <alignment horizontal="left"/>
    </xf>
    <xf numFmtId="58" fontId="2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Font="1"/>
    <xf numFmtId="2" fontId="0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Protection="1"/>
    <xf numFmtId="179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79" fontId="6" fillId="0" borderId="0" xfId="0" applyNumberFormat="1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8" fillId="0" borderId="0" xfId="0" applyFont="1" applyProtection="1"/>
    <xf numFmtId="0" fontId="9" fillId="0" borderId="0" xfId="0" applyFont="1" applyProtection="1"/>
    <xf numFmtId="179" fontId="0" fillId="0" borderId="0" xfId="0" applyNumberFormat="1" applyAlignment="1" applyProtection="1">
      <alignment horizontal="right"/>
    </xf>
    <xf numFmtId="0" fontId="0" fillId="0" borderId="0" xfId="0" applyFont="1" applyProtection="1"/>
    <xf numFmtId="179" fontId="10" fillId="0" borderId="0" xfId="0" applyNumberFormat="1" applyFont="1" applyAlignment="1" applyProtection="1">
      <alignment horizontal="right"/>
    </xf>
    <xf numFmtId="0" fontId="11" fillId="0" borderId="0" xfId="6" applyAlignment="1" applyProtection="1"/>
    <xf numFmtId="0" fontId="12" fillId="0" borderId="0" xfId="0" applyFont="1" applyBorder="1" applyAlignment="1" applyProtection="1">
      <alignment horizontal="center"/>
    </xf>
    <xf numFmtId="0" fontId="0" fillId="0" borderId="0" xfId="6" applyFont="1" applyAlignment="1" applyProtection="1">
      <alignment horizontal="center"/>
    </xf>
    <xf numFmtId="0" fontId="5" fillId="0" borderId="0" xfId="6" applyFont="1" applyAlignment="1" applyProtection="1">
      <alignment horizontal="center"/>
    </xf>
    <xf numFmtId="0" fontId="13" fillId="0" borderId="5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left"/>
    </xf>
    <xf numFmtId="179" fontId="16" fillId="0" borderId="6" xfId="0" applyNumberFormat="1" applyFont="1" applyFill="1" applyBorder="1" applyAlignment="1" applyProtection="1">
      <alignment horizontal="right"/>
    </xf>
    <xf numFmtId="1" fontId="14" fillId="0" borderId="6" xfId="0" applyNumberFormat="1" applyFont="1" applyFill="1" applyBorder="1" applyAlignment="1" applyProtection="1">
      <alignment horizontal="center"/>
      <protection locked="0"/>
    </xf>
    <xf numFmtId="2" fontId="15" fillId="0" borderId="6" xfId="0" applyNumberFormat="1" applyFont="1" applyFill="1" applyBorder="1" applyAlignment="1" applyProtection="1">
      <alignment horizontal="center"/>
    </xf>
    <xf numFmtId="2" fontId="15" fillId="0" borderId="7" xfId="0" applyNumberFormat="1" applyFont="1" applyFill="1" applyBorder="1" applyAlignment="1" applyProtection="1">
      <alignment horizontal="center"/>
    </xf>
    <xf numFmtId="2" fontId="15" fillId="0" borderId="6" xfId="0" applyNumberFormat="1" applyFont="1" applyFill="1" applyBorder="1" applyAlignment="1" applyProtection="1">
      <alignment horizontal="left"/>
    </xf>
    <xf numFmtId="179" fontId="16" fillId="0" borderId="6" xfId="0" applyNumberFormat="1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left"/>
    </xf>
    <xf numFmtId="179" fontId="16" fillId="0" borderId="7" xfId="0" applyNumberFormat="1" applyFont="1" applyFill="1" applyBorder="1" applyAlignment="1" applyProtection="1">
      <alignment horizontal="right"/>
    </xf>
    <xf numFmtId="1" fontId="14" fillId="0" borderId="7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</xf>
    <xf numFmtId="2" fontId="15" fillId="0" borderId="8" xfId="0" applyNumberFormat="1" applyFont="1" applyFill="1" applyBorder="1" applyAlignment="1" applyProtection="1">
      <alignment horizontal="left"/>
    </xf>
    <xf numFmtId="179" fontId="16" fillId="0" borderId="8" xfId="0" applyNumberFormat="1" applyFont="1" applyFill="1" applyBorder="1" applyAlignment="1" applyProtection="1">
      <alignment horizontal="center"/>
    </xf>
    <xf numFmtId="1" fontId="14" fillId="0" borderId="8" xfId="0" applyNumberFormat="1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left"/>
    </xf>
    <xf numFmtId="179" fontId="16" fillId="0" borderId="8" xfId="0" applyNumberFormat="1" applyFont="1" applyFill="1" applyBorder="1" applyAlignment="1" applyProtection="1">
      <alignment horizontal="right"/>
    </xf>
    <xf numFmtId="2" fontId="15" fillId="0" borderId="8" xfId="0" applyNumberFormat="1" applyFont="1" applyFill="1" applyBorder="1" applyAlignment="1" applyProtection="1">
      <alignment horizontal="center"/>
    </xf>
    <xf numFmtId="1" fontId="15" fillId="0" borderId="8" xfId="0" applyNumberFormat="1" applyFont="1" applyFill="1" applyBorder="1" applyAlignment="1" applyProtection="1">
      <alignment horizontal="center"/>
      <protection locked="0"/>
    </xf>
    <xf numFmtId="179" fontId="17" fillId="0" borderId="8" xfId="0" applyNumberFormat="1" applyFont="1" applyFill="1" applyBorder="1" applyAlignment="1" applyProtection="1">
      <alignment horizontal="right"/>
    </xf>
    <xf numFmtId="2" fontId="15" fillId="0" borderId="0" xfId="0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18" fillId="0" borderId="9" xfId="0" applyFont="1" applyFill="1" applyBorder="1" applyAlignment="1" applyProtection="1">
      <alignment horizontal="left"/>
    </xf>
    <xf numFmtId="179" fontId="15" fillId="0" borderId="10" xfId="0" applyNumberFormat="1" applyFont="1" applyBorder="1" applyAlignment="1" applyProtection="1">
      <alignment horizontal="right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</xf>
    <xf numFmtId="1" fontId="15" fillId="0" borderId="6" xfId="0" applyNumberFormat="1" applyFont="1" applyFill="1" applyBorder="1" applyAlignment="1" applyProtection="1">
      <alignment horizontal="center"/>
      <protection locked="0"/>
    </xf>
    <xf numFmtId="2" fontId="15" fillId="0" borderId="12" xfId="0" applyNumberFormat="1" applyFont="1" applyFill="1" applyBorder="1" applyProtection="1"/>
    <xf numFmtId="2" fontId="15" fillId="0" borderId="7" xfId="0" applyNumberFormat="1" applyFont="1" applyFill="1" applyBorder="1" applyAlignment="1" applyProtection="1">
      <alignment horizontal="left"/>
    </xf>
    <xf numFmtId="179" fontId="16" fillId="0" borderId="7" xfId="0" applyNumberFormat="1" applyFont="1" applyFill="1" applyBorder="1" applyAlignment="1" applyProtection="1">
      <alignment horizontal="center"/>
    </xf>
    <xf numFmtId="1" fontId="15" fillId="0" borderId="7" xfId="0" applyNumberFormat="1" applyFont="1" applyFill="1" applyBorder="1" applyAlignment="1" applyProtection="1">
      <alignment horizontal="center"/>
      <protection locked="0"/>
    </xf>
    <xf numFmtId="2" fontId="15" fillId="0" borderId="13" xfId="0" applyNumberFormat="1" applyFont="1" applyFill="1" applyBorder="1" applyAlignment="1" applyProtection="1">
      <alignment horizontal="left"/>
    </xf>
    <xf numFmtId="179" fontId="16" fillId="0" borderId="13" xfId="0" applyNumberFormat="1" applyFont="1" applyFill="1" applyBorder="1" applyAlignment="1" applyProtection="1">
      <alignment horizontal="center"/>
    </xf>
    <xf numFmtId="1" fontId="15" fillId="0" borderId="13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</xf>
    <xf numFmtId="1" fontId="15" fillId="0" borderId="14" xfId="0" applyNumberFormat="1" applyFont="1" applyFill="1" applyBorder="1" applyAlignment="1" applyProtection="1">
      <alignment horizontal="center"/>
      <protection locked="0"/>
    </xf>
    <xf numFmtId="2" fontId="15" fillId="0" borderId="15" xfId="0" applyNumberFormat="1" applyFont="1" applyFill="1" applyBorder="1" applyAlignment="1" applyProtection="1">
      <alignment horizontal="center"/>
    </xf>
    <xf numFmtId="1" fontId="15" fillId="0" borderId="16" xfId="0" applyNumberFormat="1" applyFont="1" applyFill="1" applyBorder="1" applyAlignment="1" applyProtection="1">
      <alignment horizontal="center"/>
      <protection locked="0"/>
    </xf>
    <xf numFmtId="2" fontId="15" fillId="0" borderId="17" xfId="0" applyNumberFormat="1" applyFont="1" applyFill="1" applyBorder="1" applyProtection="1"/>
    <xf numFmtId="2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Protection="1"/>
    <xf numFmtId="1" fontId="15" fillId="0" borderId="0" xfId="0" applyNumberFormat="1" applyFont="1" applyAlignment="1" applyProtection="1">
      <alignment horizontal="center"/>
      <protection locked="0"/>
    </xf>
    <xf numFmtId="0" fontId="15" fillId="0" borderId="8" xfId="0" applyFont="1" applyFill="1" applyBorder="1" applyProtection="1"/>
    <xf numFmtId="2" fontId="15" fillId="0" borderId="15" xfId="0" applyNumberFormat="1" applyFont="1" applyFill="1" applyBorder="1" applyProtection="1"/>
    <xf numFmtId="2" fontId="15" fillId="0" borderId="0" xfId="0" applyNumberFormat="1" applyFont="1" applyFill="1" applyBorder="1" applyAlignment="1" applyProtection="1">
      <alignment horizontal="left"/>
    </xf>
    <xf numFmtId="179" fontId="16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</xf>
    <xf numFmtId="179" fontId="16" fillId="0" borderId="0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protection locked="0"/>
    </xf>
    <xf numFmtId="2" fontId="15" fillId="0" borderId="13" xfId="0" applyNumberFormat="1" applyFont="1" applyFill="1" applyBorder="1" applyAlignment="1" applyProtection="1">
      <alignment horizontal="center"/>
    </xf>
    <xf numFmtId="179" fontId="0" fillId="0" borderId="0" xfId="0" applyNumberFormat="1" applyProtection="1"/>
    <xf numFmtId="0" fontId="0" fillId="0" borderId="0" xfId="0" applyProtection="1">
      <protection locked="0"/>
    </xf>
    <xf numFmtId="1" fontId="14" fillId="0" borderId="14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79" fontId="16" fillId="0" borderId="8" xfId="0" applyNumberFormat="1" applyFont="1" applyFill="1" applyBorder="1" applyAlignment="1" applyProtection="1">
      <alignment horizontal="center" vertical="center"/>
    </xf>
    <xf numFmtId="2" fontId="15" fillId="0" borderId="8" xfId="0" applyNumberFormat="1" applyFont="1" applyFill="1" applyBorder="1" applyProtection="1"/>
    <xf numFmtId="179" fontId="15" fillId="0" borderId="8" xfId="0" applyNumberFormat="1" applyFont="1" applyFill="1" applyBorder="1" applyAlignment="1" applyProtection="1">
      <alignment horizontal="center"/>
    </xf>
    <xf numFmtId="179" fontId="16" fillId="0" borderId="8" xfId="0" applyNumberFormat="1" applyFont="1" applyFill="1" applyBorder="1" applyAlignment="1" applyProtection="1">
      <alignment horizontal="right" vertical="center"/>
    </xf>
    <xf numFmtId="1" fontId="20" fillId="0" borderId="8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179" fontId="15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center"/>
    </xf>
    <xf numFmtId="179" fontId="15" fillId="0" borderId="0" xfId="1" applyNumberFormat="1" applyFont="1" applyFill="1" applyBorder="1" applyAlignment="1" applyProtection="1">
      <alignment horizontal="right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179" fontId="15" fillId="0" borderId="0" xfId="1" applyNumberFormat="1" applyFont="1" applyFill="1" applyBorder="1" applyAlignment="1" applyProtection="1">
      <alignment horizontal="center"/>
    </xf>
    <xf numFmtId="179" fontId="15" fillId="0" borderId="8" xfId="1" applyNumberFormat="1" applyFont="1" applyFill="1" applyBorder="1" applyAlignment="1" applyProtection="1">
      <alignment horizontal="right"/>
    </xf>
    <xf numFmtId="179" fontId="15" fillId="0" borderId="8" xfId="1" applyNumberFormat="1" applyFont="1" applyFill="1" applyBorder="1" applyAlignment="1" applyProtection="1">
      <alignment horizontal="center"/>
    </xf>
    <xf numFmtId="2" fontId="16" fillId="0" borderId="8" xfId="0" applyNumberFormat="1" applyFont="1" applyFill="1" applyBorder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center"/>
    </xf>
    <xf numFmtId="2" fontId="14" fillId="0" borderId="15" xfId="0" applyNumberFormat="1" applyFont="1" applyFill="1" applyBorder="1" applyAlignment="1" applyProtection="1">
      <alignment horizontal="center"/>
    </xf>
    <xf numFmtId="179" fontId="15" fillId="0" borderId="8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179" fontId="15" fillId="0" borderId="8" xfId="0" applyNumberFormat="1" applyFont="1" applyFill="1" applyBorder="1" applyAlignment="1" applyProtection="1">
      <alignment horizontal="right"/>
    </xf>
    <xf numFmtId="1" fontId="15" fillId="0" borderId="18" xfId="0" applyNumberFormat="1" applyFont="1" applyFill="1" applyBorder="1" applyAlignment="1" applyProtection="1">
      <alignment horizontal="center"/>
      <protection locked="0"/>
    </xf>
    <xf numFmtId="179" fontId="15" fillId="0" borderId="8" xfId="1" applyNumberFormat="1" applyFont="1" applyFill="1" applyBorder="1" applyAlignment="1" applyProtection="1">
      <alignment horizontal="right" vertical="center"/>
    </xf>
    <xf numFmtId="1" fontId="16" fillId="0" borderId="8" xfId="0" applyNumberFormat="1" applyFont="1" applyFill="1" applyBorder="1" applyAlignment="1" applyProtection="1">
      <alignment horizontal="center"/>
      <protection locked="0"/>
    </xf>
    <xf numFmtId="179" fontId="15" fillId="0" borderId="0" xfId="1" applyNumberFormat="1" applyFont="1" applyFill="1" applyBorder="1" applyAlignment="1" applyProtection="1">
      <alignment horizontal="right" vertical="center"/>
    </xf>
    <xf numFmtId="1" fontId="16" fillId="0" borderId="0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Border="1" applyAlignment="1" applyProtection="1"/>
    <xf numFmtId="2" fontId="16" fillId="0" borderId="0" xfId="0" applyNumberFormat="1" applyFont="1" applyFill="1" applyBorder="1" applyAlignment="1" applyProtection="1">
      <alignment horizontal="left"/>
    </xf>
    <xf numFmtId="179" fontId="15" fillId="0" borderId="7" xfId="1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Fill="1" applyBorder="1" applyProtection="1"/>
    <xf numFmtId="0" fontId="21" fillId="0" borderId="0" xfId="0" applyFont="1" applyFill="1" applyBorder="1" applyAlignment="1" applyProtection="1">
      <alignment horizontal="left"/>
    </xf>
    <xf numFmtId="179" fontId="21" fillId="0" borderId="0" xfId="0" applyNumberFormat="1" applyFont="1" applyFill="1" applyBorder="1" applyAlignment="1" applyProtection="1">
      <alignment horizontal="right"/>
    </xf>
    <xf numFmtId="1" fontId="21" fillId="0" borderId="0" xfId="0" applyNumberFormat="1" applyFont="1" applyFill="1" applyBorder="1" applyAlignment="1" applyProtection="1">
      <alignment horizontal="center"/>
      <protection locked="0"/>
    </xf>
    <xf numFmtId="2" fontId="21" fillId="0" borderId="0" xfId="0" applyNumberFormat="1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2" fillId="0" borderId="0" xfId="0" applyNumberFormat="1" applyFont="1" applyProtection="1"/>
    <xf numFmtId="179" fontId="15" fillId="0" borderId="0" xfId="0" applyNumberFormat="1" applyFont="1" applyProtection="1"/>
    <xf numFmtId="1" fontId="15" fillId="0" borderId="0" xfId="0" applyNumberFormat="1" applyFont="1" applyProtection="1">
      <protection locked="0"/>
    </xf>
    <xf numFmtId="0" fontId="7" fillId="0" borderId="9" xfId="0" applyFont="1" applyFill="1" applyBorder="1" applyProtection="1"/>
    <xf numFmtId="179" fontId="15" fillId="0" borderId="10" xfId="0" applyNumberFormat="1" applyFont="1" applyFill="1" applyBorder="1" applyAlignment="1" applyProtection="1">
      <alignment horizontal="right"/>
    </xf>
    <xf numFmtId="1" fontId="14" fillId="0" borderId="19" xfId="0" applyNumberFormat="1" applyFont="1" applyFill="1" applyBorder="1" applyAlignment="1" applyProtection="1">
      <alignment horizontal="center"/>
    </xf>
    <xf numFmtId="179" fontId="15" fillId="0" borderId="20" xfId="0" applyNumberFormat="1" applyFont="1" applyFill="1" applyBorder="1" applyAlignment="1" applyProtection="1">
      <alignment horizontal="right"/>
    </xf>
    <xf numFmtId="179" fontId="16" fillId="0" borderId="20" xfId="0" applyNumberFormat="1" applyFont="1" applyFill="1" applyBorder="1" applyAlignment="1" applyProtection="1">
      <alignment horizontal="center"/>
    </xf>
    <xf numFmtId="179" fontId="15" fillId="0" borderId="14" xfId="0" applyNumberFormat="1" applyFont="1" applyFill="1" applyBorder="1" applyAlignment="1" applyProtection="1">
      <alignment horizontal="right"/>
    </xf>
    <xf numFmtId="179" fontId="16" fillId="0" borderId="14" xfId="0" applyNumberFormat="1" applyFont="1" applyFill="1" applyBorder="1" applyAlignment="1" applyProtection="1">
      <alignment horizontal="center"/>
    </xf>
    <xf numFmtId="179" fontId="16" fillId="0" borderId="14" xfId="0" applyNumberFormat="1" applyFont="1" applyFill="1" applyBorder="1" applyAlignment="1" applyProtection="1">
      <alignment horizontal="right"/>
    </xf>
    <xf numFmtId="1" fontId="15" fillId="0" borderId="8" xfId="0" applyNumberFormat="1" applyFont="1" applyBorder="1" applyProtection="1">
      <protection locked="0"/>
    </xf>
    <xf numFmtId="179" fontId="15" fillId="0" borderId="14" xfId="0" applyNumberFormat="1" applyFont="1" applyFill="1" applyBorder="1" applyAlignment="1" applyProtection="1">
      <alignment horizontal="center"/>
    </xf>
    <xf numFmtId="179" fontId="15" fillId="0" borderId="14" xfId="0" applyNumberFormat="1" applyFont="1" applyFill="1" applyBorder="1" applyProtection="1"/>
    <xf numFmtId="179" fontId="16" fillId="0" borderId="14" xfId="0" applyNumberFormat="1" applyFont="1" applyFill="1" applyBorder="1" applyAlignment="1" applyProtection="1">
      <alignment horizontal="right" vertical="center"/>
    </xf>
    <xf numFmtId="179" fontId="16" fillId="0" borderId="14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1" fontId="15" fillId="0" borderId="8" xfId="0" applyNumberFormat="1" applyFont="1" applyFill="1" applyBorder="1" applyAlignment="1" applyProtection="1">
      <alignment horizontal="left"/>
      <protection locked="0"/>
    </xf>
    <xf numFmtId="1" fontId="23" fillId="0" borderId="8" xfId="0" applyNumberFormat="1" applyFont="1" applyFill="1" applyBorder="1" applyAlignment="1" applyProtection="1">
      <alignment horizontal="center"/>
      <protection locked="0"/>
    </xf>
    <xf numFmtId="1" fontId="24" fillId="0" borderId="8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</xf>
    <xf numFmtId="179" fontId="16" fillId="0" borderId="8" xfId="1" applyNumberFormat="1" applyFont="1" applyFill="1" applyBorder="1" applyAlignment="1" applyProtection="1">
      <alignment horizontal="right"/>
    </xf>
    <xf numFmtId="1" fontId="26" fillId="0" borderId="8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Fill="1" applyBorder="1" applyAlignment="1" applyProtection="1">
      <alignment horizontal="center"/>
    </xf>
    <xf numFmtId="179" fontId="16" fillId="0" borderId="0" xfId="1" applyNumberFormat="1" applyFont="1" applyFill="1" applyBorder="1" applyAlignment="1" applyProtection="1">
      <alignment horizontal="right"/>
    </xf>
    <xf numFmtId="0" fontId="19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Border="1" applyProtection="1"/>
    <xf numFmtId="0" fontId="6" fillId="0" borderId="0" xfId="0" applyFont="1" applyBorder="1" applyProtection="1"/>
    <xf numFmtId="2" fontId="15" fillId="0" borderId="18" xfId="0" applyNumberFormat="1" applyFont="1" applyFill="1" applyBorder="1" applyAlignment="1" applyProtection="1">
      <alignment horizontal="left"/>
    </xf>
    <xf numFmtId="2" fontId="15" fillId="0" borderId="8" xfId="0" applyNumberFormat="1" applyFont="1" applyFill="1" applyBorder="1" applyAlignment="1" applyProtection="1">
      <alignment horizontal="left" vertical="center" wrapText="1"/>
    </xf>
    <xf numFmtId="2" fontId="15" fillId="0" borderId="8" xfId="0" applyNumberFormat="1" applyFont="1" applyFill="1" applyBorder="1" applyAlignment="1" applyProtection="1">
      <alignment horizontal="left" wrapText="1"/>
    </xf>
    <xf numFmtId="179" fontId="15" fillId="0" borderId="7" xfId="1" applyNumberFormat="1" applyFont="1" applyFill="1" applyBorder="1" applyAlignment="1" applyProtection="1">
      <alignment horizontal="right"/>
    </xf>
    <xf numFmtId="1" fontId="16" fillId="0" borderId="7" xfId="0" applyNumberFormat="1" applyFont="1" applyFill="1" applyBorder="1" applyAlignment="1" applyProtection="1">
      <alignment horizontal="center"/>
      <protection locked="0"/>
    </xf>
    <xf numFmtId="179" fontId="15" fillId="0" borderId="6" xfId="0" applyNumberFormat="1" applyFont="1" applyFill="1" applyBorder="1" applyAlignment="1" applyProtection="1">
      <alignment horizontal="right"/>
    </xf>
    <xf numFmtId="179" fontId="15" fillId="0" borderId="6" xfId="1" applyNumberFormat="1" applyFont="1" applyFill="1" applyBorder="1" applyAlignment="1" applyProtection="1">
      <alignment horizontal="center"/>
    </xf>
    <xf numFmtId="0" fontId="15" fillId="0" borderId="6" xfId="0" applyFont="1" applyFill="1" applyBorder="1" applyProtection="1"/>
    <xf numFmtId="0" fontId="15" fillId="0" borderId="8" xfId="0" applyFont="1" applyFill="1" applyBorder="1" applyAlignment="1" applyProtection="1">
      <alignment horizontal="left" vertical="center"/>
    </xf>
    <xf numFmtId="2" fontId="15" fillId="0" borderId="6" xfId="0" applyNumberFormat="1" applyFont="1" applyFill="1" applyBorder="1" applyProtection="1"/>
    <xf numFmtId="179" fontId="15" fillId="0" borderId="6" xfId="0" applyNumberFormat="1" applyFont="1" applyFill="1" applyBorder="1" applyAlignment="1" applyProtection="1">
      <alignment horizontal="center"/>
    </xf>
    <xf numFmtId="0" fontId="15" fillId="0" borderId="7" xfId="0" applyFont="1" applyFill="1" applyBorder="1" applyProtection="1"/>
    <xf numFmtId="179" fontId="15" fillId="0" borderId="7" xfId="0" applyNumberFormat="1" applyFont="1" applyFill="1" applyBorder="1" applyAlignment="1" applyProtection="1">
      <alignment horizontal="right"/>
    </xf>
    <xf numFmtId="179" fontId="15" fillId="0" borderId="0" xfId="0" applyNumberFormat="1" applyFont="1" applyFill="1" applyBorder="1" applyAlignment="1" applyProtection="1">
      <alignment horizontal="right"/>
    </xf>
    <xf numFmtId="179" fontId="15" fillId="0" borderId="0" xfId="0" applyNumberFormat="1" applyFont="1" applyFill="1" applyBorder="1" applyAlignment="1" applyProtection="1">
      <alignment horizontal="center"/>
    </xf>
    <xf numFmtId="179" fontId="15" fillId="0" borderId="6" xfId="1" applyNumberFormat="1" applyFont="1" applyFill="1" applyBorder="1" applyAlignment="1" applyProtection="1">
      <alignment horizontal="right"/>
    </xf>
    <xf numFmtId="1" fontId="24" fillId="0" borderId="6" xfId="0" applyNumberFormat="1" applyFont="1" applyFill="1" applyBorder="1" applyAlignment="1" applyProtection="1">
      <alignment horizontal="center"/>
      <protection locked="0"/>
    </xf>
    <xf numFmtId="0" fontId="15" fillId="0" borderId="8" xfId="0" applyFont="1" applyBorder="1" applyProtection="1"/>
    <xf numFmtId="179" fontId="15" fillId="0" borderId="8" xfId="0" applyNumberFormat="1" applyFont="1" applyBorder="1" applyAlignment="1" applyProtection="1">
      <alignment horizontal="center"/>
    </xf>
    <xf numFmtId="2" fontId="15" fillId="0" borderId="18" xfId="0" applyNumberFormat="1" applyFont="1" applyFill="1" applyBorder="1" applyProtection="1"/>
    <xf numFmtId="2" fontId="15" fillId="0" borderId="21" xfId="0" applyNumberFormat="1" applyFont="1" applyFill="1" applyBorder="1" applyProtection="1"/>
    <xf numFmtId="179" fontId="15" fillId="0" borderId="7" xfId="1" applyNumberFormat="1" applyFont="1" applyFill="1" applyBorder="1" applyAlignment="1" applyProtection="1">
      <alignment horizontal="right" vertical="center"/>
    </xf>
    <xf numFmtId="179" fontId="15" fillId="0" borderId="6" xfId="1" applyNumberFormat="1" applyFont="1" applyFill="1" applyBorder="1" applyAlignment="1" applyProtection="1">
      <alignment horizontal="right" vertical="center"/>
    </xf>
    <xf numFmtId="2" fontId="15" fillId="0" borderId="14" xfId="0" applyNumberFormat="1" applyFont="1" applyFill="1" applyBorder="1" applyAlignment="1" applyProtection="1">
      <alignment horizontal="left"/>
    </xf>
    <xf numFmtId="0" fontId="15" fillId="0" borderId="14" xfId="0" applyFont="1" applyFill="1" applyBorder="1" applyAlignment="1" applyProtection="1">
      <alignment horizontal="left"/>
    </xf>
    <xf numFmtId="1" fontId="1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79" fontId="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2" fontId="5" fillId="0" borderId="22" xfId="0" applyNumberFormat="1" applyFont="1" applyFill="1" applyBorder="1" applyAlignment="1" applyProtection="1">
      <alignment horizontal="center"/>
    </xf>
    <xf numFmtId="2" fontId="5" fillId="0" borderId="23" xfId="0" applyNumberFormat="1" applyFont="1" applyFill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179" fontId="28" fillId="0" borderId="25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>
      <alignment horizontal="right"/>
    </xf>
    <xf numFmtId="2" fontId="29" fillId="0" borderId="0" xfId="0" applyNumberFormat="1" applyFont="1" applyFill="1" applyBorder="1" applyAlignment="1" applyProtection="1">
      <alignment horizontal="center"/>
    </xf>
    <xf numFmtId="0" fontId="30" fillId="0" borderId="0" xfId="6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31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left"/>
    </xf>
    <xf numFmtId="0" fontId="6" fillId="0" borderId="26" xfId="0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/>
    </xf>
    <xf numFmtId="0" fontId="37" fillId="0" borderId="0" xfId="6" applyFont="1" applyFill="1" applyBorder="1" applyAlignment="1" applyProtection="1">
      <alignment horizontal="left"/>
    </xf>
    <xf numFmtId="179" fontId="0" fillId="0" borderId="0" xfId="6" applyNumberFormat="1" applyFont="1" applyFill="1" applyBorder="1" applyAlignment="1" applyProtection="1">
      <alignment horizontal="right"/>
    </xf>
    <xf numFmtId="0" fontId="0" fillId="0" borderId="0" xfId="6" applyFont="1" applyFill="1" applyBorder="1" applyAlignment="1" applyProtection="1">
      <alignment horizontal="center"/>
    </xf>
    <xf numFmtId="0" fontId="38" fillId="0" borderId="0" xfId="6" applyFont="1" applyFill="1" applyBorder="1" applyAlignment="1" applyProtection="1">
      <alignment horizontal="left"/>
    </xf>
    <xf numFmtId="0" fontId="39" fillId="0" borderId="0" xfId="6" applyFont="1" applyFill="1" applyBorder="1" applyAlignment="1" applyProtection="1">
      <alignment horizontal="left"/>
    </xf>
    <xf numFmtId="179" fontId="30" fillId="0" borderId="0" xfId="6" applyNumberFormat="1" applyFont="1" applyFill="1" applyBorder="1" applyAlignment="1" applyProtection="1">
      <alignment horizontal="right"/>
    </xf>
    <xf numFmtId="0" fontId="38" fillId="0" borderId="0" xfId="6" applyFont="1" applyFill="1" applyBorder="1" applyAlignment="1" applyProtection="1">
      <alignment horizontal="left" wrapText="1"/>
    </xf>
    <xf numFmtId="0" fontId="38" fillId="0" borderId="0" xfId="6" applyFont="1" applyFill="1" applyBorder="1" applyAlignment="1" applyProtection="1"/>
    <xf numFmtId="0" fontId="39" fillId="0" borderId="0" xfId="0" applyFont="1" applyFill="1" applyBorder="1" applyProtection="1"/>
    <xf numFmtId="179" fontId="33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center"/>
    </xf>
    <xf numFmtId="179" fontId="6" fillId="0" borderId="0" xfId="0" applyNumberFormat="1" applyFont="1" applyAlignment="1" applyProtection="1">
      <alignment horizontal="center"/>
    </xf>
    <xf numFmtId="0" fontId="40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179" fontId="6" fillId="0" borderId="0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1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9" fontId="0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179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5" fontId="27" fillId="0" borderId="0" xfId="0" applyNumberFormat="1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5" fillId="0" borderId="26" xfId="0" applyFont="1" applyBorder="1" applyAlignment="1" applyProtection="1">
      <alignment horizontal="right" vertical="center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right" vertical="center"/>
    </xf>
    <xf numFmtId="49" fontId="0" fillId="0" borderId="27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left" vertical="center"/>
    </xf>
    <xf numFmtId="0" fontId="43" fillId="0" borderId="0" xfId="0" applyFont="1" applyAlignment="1" applyProtection="1">
      <alignment horizontal="right" vertical="center"/>
    </xf>
    <xf numFmtId="0" fontId="0" fillId="0" borderId="27" xfId="0" applyFont="1" applyBorder="1" applyAlignment="1" applyProtection="1">
      <alignment horizontal="right" vertical="center"/>
    </xf>
    <xf numFmtId="0" fontId="0" fillId="0" borderId="28" xfId="0" applyFont="1" applyBorder="1" applyAlignment="1" applyProtection="1">
      <alignment horizontal="right" vertical="center"/>
    </xf>
    <xf numFmtId="0" fontId="0" fillId="0" borderId="29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58" fontId="0" fillId="0" borderId="27" xfId="0" applyNumberFormat="1" applyFont="1" applyBorder="1" applyAlignment="1" applyProtection="1">
      <alignment horizontal="center" vertical="center"/>
      <protection locked="0"/>
    </xf>
    <xf numFmtId="58" fontId="0" fillId="0" borderId="2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right" vertical="center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vertical="center"/>
      <protection locked="0"/>
    </xf>
    <xf numFmtId="179" fontId="9" fillId="0" borderId="0" xfId="0" applyNumberFormat="1" applyFont="1" applyAlignment="1" applyProtection="1">
      <alignment horizontal="right" vertical="center"/>
    </xf>
    <xf numFmtId="0" fontId="4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179" fontId="0" fillId="0" borderId="0" xfId="1" applyNumberFormat="1" applyFont="1" applyFill="1" applyBorder="1" applyAlignment="1" applyProtection="1">
      <alignment horizontal="right" vertical="center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179" fontId="9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31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0" fontId="18" fillId="0" borderId="9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right" vertical="center"/>
    </xf>
    <xf numFmtId="179" fontId="15" fillId="0" borderId="10" xfId="0" applyNumberFormat="1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0" fontId="47" fillId="0" borderId="0" xfId="6" applyFont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left" vertical="center"/>
    </xf>
    <xf numFmtId="0" fontId="15" fillId="0" borderId="32" xfId="0" applyFont="1" applyFill="1" applyBorder="1" applyAlignment="1" applyProtection="1">
      <alignment horizontal="right" vertical="center"/>
    </xf>
    <xf numFmtId="179" fontId="48" fillId="0" borderId="7" xfId="0" applyNumberFormat="1" applyFont="1" applyFill="1" applyBorder="1" applyAlignment="1" applyProtection="1">
      <alignment horizontal="right" vertical="center"/>
    </xf>
    <xf numFmtId="1" fontId="14" fillId="0" borderId="7" xfId="0" applyNumberFormat="1" applyFont="1" applyFill="1" applyBorder="1" applyAlignment="1" applyProtection="1">
      <alignment horizontal="center" vertical="center"/>
      <protection locked="0"/>
    </xf>
    <xf numFmtId="2" fontId="15" fillId="0" borderId="7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33" xfId="0" applyFont="1" applyFill="1" applyBorder="1" applyAlignment="1" applyProtection="1">
      <alignment horizontal="right" vertical="center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right" vertical="center"/>
    </xf>
    <xf numFmtId="179" fontId="48" fillId="0" borderId="6" xfId="0" applyNumberFormat="1" applyFont="1" applyFill="1" applyBorder="1" applyAlignment="1" applyProtection="1">
      <alignment horizontal="right" vertical="center"/>
    </xf>
    <xf numFmtId="179" fontId="48" fillId="0" borderId="8" xfId="0" applyNumberFormat="1" applyFont="1" applyFill="1" applyBorder="1" applyAlignment="1" applyProtection="1">
      <alignment horizontal="right" vertical="center"/>
    </xf>
    <xf numFmtId="2" fontId="15" fillId="0" borderId="18" xfId="0" applyNumberFormat="1" applyFont="1" applyFill="1" applyBorder="1" applyAlignment="1" applyProtection="1">
      <alignment horizontal="right" vertical="center"/>
    </xf>
    <xf numFmtId="2" fontId="15" fillId="0" borderId="0" xfId="0" applyNumberFormat="1" applyFont="1" applyFill="1" applyBorder="1" applyAlignment="1" applyProtection="1">
      <alignment vertical="center"/>
    </xf>
    <xf numFmtId="2" fontId="15" fillId="0" borderId="14" xfId="0" applyNumberFormat="1" applyFont="1" applyFill="1" applyBorder="1" applyAlignment="1" applyProtection="1">
      <alignment horizontal="left" vertical="center"/>
    </xf>
    <xf numFmtId="2" fontId="14" fillId="0" borderId="7" xfId="0" applyNumberFormat="1" applyFont="1" applyFill="1" applyBorder="1" applyAlignment="1" applyProtection="1">
      <alignment horizontal="center" vertical="center"/>
      <protection locked="0"/>
    </xf>
    <xf numFmtId="179" fontId="49" fillId="0" borderId="8" xfId="0" applyNumberFormat="1" applyFont="1" applyFill="1" applyBorder="1" applyAlignment="1" applyProtection="1">
      <alignment horizontal="right" vertical="center"/>
    </xf>
    <xf numFmtId="179" fontId="48" fillId="0" borderId="8" xfId="0" applyNumberFormat="1" applyFont="1" applyFill="1" applyBorder="1" applyAlignment="1" applyProtection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/>
      <protection locked="0"/>
    </xf>
    <xf numFmtId="2" fontId="15" fillId="0" borderId="0" xfId="0" applyNumberFormat="1" applyFont="1" applyFill="1" applyBorder="1" applyAlignment="1" applyProtection="1">
      <alignment horizontal="left" vertical="center"/>
    </xf>
    <xf numFmtId="2" fontId="15" fillId="0" borderId="0" xfId="0" applyNumberFormat="1" applyFont="1" applyFill="1" applyBorder="1" applyAlignment="1" applyProtection="1">
      <alignment horizontal="right" vertical="center"/>
    </xf>
    <xf numFmtId="0" fontId="50" fillId="0" borderId="9" xfId="0" applyFont="1" applyFill="1" applyBorder="1" applyAlignment="1" applyProtection="1">
      <alignment horizontal="left" vertical="center"/>
    </xf>
    <xf numFmtId="179" fontId="16" fillId="0" borderId="6" xfId="0" applyNumberFormat="1" applyFont="1" applyFill="1" applyBorder="1" applyAlignment="1" applyProtection="1">
      <alignment horizontal="right" vertical="center"/>
    </xf>
    <xf numFmtId="1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right" vertical="center"/>
    </xf>
    <xf numFmtId="2" fontId="15" fillId="0" borderId="8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0" borderId="14" xfId="0" applyFont="1" applyBorder="1" applyAlignment="1" applyProtection="1">
      <alignment horizontal="left" vertical="center"/>
    </xf>
    <xf numFmtId="2" fontId="15" fillId="0" borderId="15" xfId="0" applyNumberFormat="1" applyFont="1" applyFill="1" applyBorder="1" applyAlignment="1" applyProtection="1">
      <alignment horizontal="center" vertical="center"/>
    </xf>
    <xf numFmtId="2" fontId="15" fillId="0" borderId="20" xfId="0" applyNumberFormat="1" applyFont="1" applyFill="1" applyBorder="1" applyAlignment="1" applyProtection="1">
      <alignment horizontal="left" vertical="center"/>
    </xf>
    <xf numFmtId="2" fontId="15" fillId="0" borderId="17" xfId="0" applyNumberFormat="1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</xf>
    <xf numFmtId="1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vertical="center"/>
    </xf>
    <xf numFmtId="179" fontId="48" fillId="3" borderId="8" xfId="0" applyNumberFormat="1" applyFont="1" applyFill="1" applyBorder="1" applyAlignment="1" applyProtection="1">
      <alignment horizontal="right" vertical="center"/>
    </xf>
    <xf numFmtId="2" fontId="15" fillId="0" borderId="16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179" fontId="48" fillId="0" borderId="0" xfId="0" applyNumberFormat="1" applyFont="1" applyFill="1" applyBorder="1" applyAlignment="1" applyProtection="1">
      <alignment horizontal="right" vertical="center"/>
    </xf>
    <xf numFmtId="1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2" fontId="0" fillId="0" borderId="0" xfId="0" applyNumberFormat="1" applyFont="1" applyBorder="1" applyAlignment="1" applyProtection="1">
      <alignment vertical="center"/>
      <protection locked="0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58" fontId="0" fillId="0" borderId="29" xfId="0" applyNumberFormat="1" applyFont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horizontal="center" vertical="center"/>
    </xf>
    <xf numFmtId="0" fontId="0" fillId="0" borderId="0" xfId="6" applyFont="1" applyAlignment="1" applyProtection="1">
      <alignment horizontal="center" vertical="center"/>
    </xf>
    <xf numFmtId="179" fontId="0" fillId="0" borderId="0" xfId="0" applyNumberFormat="1" applyAlignment="1" applyProtection="1">
      <alignment vertical="center"/>
    </xf>
    <xf numFmtId="0" fontId="51" fillId="0" borderId="0" xfId="0" applyFont="1" applyAlignment="1" applyProtection="1">
      <alignment vertical="center"/>
    </xf>
    <xf numFmtId="179" fontId="48" fillId="0" borderId="0" xfId="0" applyNumberFormat="1" applyFont="1" applyFill="1" applyBorder="1" applyAlignment="1" applyProtection="1">
      <alignment horizontal="center" vertical="center"/>
    </xf>
    <xf numFmtId="179" fontId="15" fillId="0" borderId="10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2" fontId="15" fillId="0" borderId="11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2" fontId="15" fillId="0" borderId="11" xfId="0" applyNumberFormat="1" applyFont="1" applyBorder="1" applyAlignment="1" applyProtection="1">
      <alignment horizontal="center" vertical="center"/>
    </xf>
    <xf numFmtId="179" fontId="16" fillId="0" borderId="7" xfId="0" applyNumberFormat="1" applyFont="1" applyFill="1" applyBorder="1" applyAlignment="1" applyProtection="1">
      <alignment horizontal="right" vertical="center"/>
    </xf>
    <xf numFmtId="1" fontId="14" fillId="0" borderId="16" xfId="0" applyNumberFormat="1" applyFont="1" applyFill="1" applyBorder="1" applyAlignment="1" applyProtection="1">
      <alignment horizontal="center" vertical="center"/>
      <protection locked="0"/>
    </xf>
    <xf numFmtId="179" fontId="16" fillId="0" borderId="0" xfId="0" applyNumberFormat="1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left" vertical="center"/>
    </xf>
    <xf numFmtId="0" fontId="15" fillId="0" borderId="34" xfId="0" applyFont="1" applyFill="1" applyBorder="1" applyAlignment="1" applyProtection="1">
      <alignment horizontal="left" vertical="center"/>
    </xf>
    <xf numFmtId="0" fontId="15" fillId="0" borderId="35" xfId="0" applyFont="1" applyFill="1" applyBorder="1" applyAlignment="1" applyProtection="1">
      <alignment horizontal="right" vertical="center"/>
    </xf>
    <xf numFmtId="179" fontId="48" fillId="0" borderId="36" xfId="0" applyNumberFormat="1" applyFont="1" applyFill="1" applyBorder="1" applyAlignment="1" applyProtection="1">
      <alignment horizontal="right" vertical="center"/>
    </xf>
    <xf numFmtId="1" fontId="14" fillId="0" borderId="4" xfId="0" applyNumberFormat="1" applyFont="1" applyFill="1" applyBorder="1" applyAlignment="1" applyProtection="1">
      <alignment horizontal="center" vertical="center"/>
      <protection locked="0"/>
    </xf>
    <xf numFmtId="2" fontId="15" fillId="0" borderId="4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center"/>
    </xf>
    <xf numFmtId="2" fontId="15" fillId="0" borderId="33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2" fontId="15" fillId="0" borderId="32" xfId="0" applyNumberFormat="1" applyFont="1" applyFill="1" applyBorder="1" applyAlignment="1" applyProtection="1">
      <alignment horizontal="right" vertical="center"/>
    </xf>
    <xf numFmtId="0" fontId="15" fillId="0" borderId="18" xfId="0" applyFont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right" vertical="center"/>
    </xf>
    <xf numFmtId="179" fontId="52" fillId="0" borderId="8" xfId="0" applyNumberFormat="1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left" vertical="center"/>
    </xf>
    <xf numFmtId="1" fontId="2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1" fontId="20" fillId="0" borderId="0" xfId="0" applyNumberFormat="1" applyFont="1" applyFill="1" applyBorder="1" applyAlignment="1" applyProtection="1">
      <alignment horizontal="center" vertical="center"/>
      <protection locked="0"/>
    </xf>
    <xf numFmtId="2" fontId="15" fillId="0" borderId="14" xfId="0" applyNumberFormat="1" applyFont="1" applyBorder="1" applyAlignment="1" applyProtection="1">
      <alignment horizontal="left" vertical="center"/>
    </xf>
    <xf numFmtId="179" fontId="48" fillId="0" borderId="18" xfId="0" applyNumberFormat="1" applyFont="1" applyFill="1" applyBorder="1" applyAlignment="1" applyProtection="1">
      <alignment horizontal="right" vertical="center"/>
    </xf>
    <xf numFmtId="179" fontId="51" fillId="0" borderId="0" xfId="0" applyNumberFormat="1" applyFont="1" applyAlignment="1" applyProtection="1">
      <alignment vertical="center"/>
    </xf>
    <xf numFmtId="179" fontId="52" fillId="0" borderId="18" xfId="0" applyNumberFormat="1" applyFont="1" applyBorder="1" applyAlignment="1" applyProtection="1">
      <alignment vertical="center"/>
    </xf>
    <xf numFmtId="179" fontId="16" fillId="0" borderId="6" xfId="0" applyNumberFormat="1" applyFont="1" applyFill="1" applyBorder="1" applyAlignment="1" applyProtection="1">
      <alignment horizontal="center" vertical="center"/>
    </xf>
    <xf numFmtId="1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179" fontId="16" fillId="0" borderId="0" xfId="0" applyNumberFormat="1" applyFont="1" applyFill="1" applyBorder="1" applyAlignment="1" applyProtection="1">
      <alignment horizontal="right" vertical="center"/>
    </xf>
    <xf numFmtId="0" fontId="18" fillId="3" borderId="9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2" fontId="15" fillId="0" borderId="20" xfId="0" applyNumberFormat="1" applyFont="1" applyFill="1" applyBorder="1" applyAlignment="1" applyProtection="1">
      <alignment vertical="center"/>
    </xf>
    <xf numFmtId="2" fontId="52" fillId="0" borderId="14" xfId="0" applyNumberFormat="1" applyFont="1" applyFill="1" applyBorder="1" applyAlignment="1" applyProtection="1">
      <alignment horizontal="left" vertical="center"/>
    </xf>
    <xf numFmtId="2" fontId="52" fillId="0" borderId="18" xfId="0" applyNumberFormat="1" applyFont="1" applyFill="1" applyBorder="1" applyAlignment="1" applyProtection="1">
      <alignment horizontal="right" vertical="center"/>
    </xf>
    <xf numFmtId="2" fontId="52" fillId="0" borderId="0" xfId="0" applyNumberFormat="1" applyFont="1" applyFill="1" applyBorder="1" applyAlignment="1" applyProtection="1">
      <alignment horizontal="left" vertical="center"/>
    </xf>
    <xf numFmtId="2" fontId="52" fillId="0" borderId="0" xfId="0" applyNumberFormat="1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14" fillId="0" borderId="6" xfId="0" applyNumberFormat="1" applyFont="1" applyBorder="1" applyAlignment="1" applyProtection="1">
      <alignment horizontal="center" vertical="center"/>
      <protection locked="0"/>
    </xf>
    <xf numFmtId="2" fontId="13" fillId="0" borderId="0" xfId="0" applyNumberFormat="1" applyFont="1" applyFill="1" applyBorder="1" applyAlignment="1" applyProtection="1">
      <alignment vertical="center"/>
    </xf>
    <xf numFmtId="2" fontId="14" fillId="0" borderId="8" xfId="0" applyNumberFormat="1" applyFont="1" applyFill="1" applyBorder="1" applyAlignment="1" applyProtection="1">
      <alignment horizontal="center" vertical="center"/>
      <protection locked="0"/>
    </xf>
    <xf numFmtId="2" fontId="15" fillId="0" borderId="14" xfId="0" applyNumberFormat="1" applyFont="1" applyFill="1" applyBorder="1" applyAlignment="1" applyProtection="1">
      <alignment vertical="center"/>
    </xf>
    <xf numFmtId="179" fontId="15" fillId="0" borderId="8" xfId="0" applyNumberFormat="1" applyFont="1" applyBorder="1" applyAlignment="1" applyProtection="1">
      <alignment horizontal="right" vertical="center"/>
    </xf>
    <xf numFmtId="2" fontId="14" fillId="0" borderId="15" xfId="0" applyNumberFormat="1" applyFont="1" applyFill="1" applyBorder="1" applyAlignment="1" applyProtection="1">
      <alignment horizontal="center" vertical="center"/>
    </xf>
    <xf numFmtId="2" fontId="16" fillId="0" borderId="8" xfId="0" applyNumberFormat="1" applyFont="1" applyFill="1" applyBorder="1" applyAlignment="1" applyProtection="1">
      <alignment horizontal="center" vertical="center"/>
    </xf>
    <xf numFmtId="179" fontId="15" fillId="0" borderId="0" xfId="1" applyNumberFormat="1" applyFont="1" applyFill="1" applyBorder="1" applyAlignment="1" applyProtection="1">
      <alignment horizontal="center" vertical="center"/>
    </xf>
    <xf numFmtId="179" fontId="15" fillId="0" borderId="8" xfId="0" applyNumberFormat="1" applyFont="1" applyFill="1" applyBorder="1" applyAlignment="1" applyProtection="1">
      <alignment horizontal="center" vertical="center"/>
    </xf>
    <xf numFmtId="179" fontId="0" fillId="0" borderId="0" xfId="0" applyNumberFormat="1" applyAlignment="1" applyProtection="1">
      <alignment vertical="center"/>
      <protection locked="0"/>
    </xf>
    <xf numFmtId="0" fontId="14" fillId="0" borderId="37" xfId="0" applyFont="1" applyBorder="1" applyAlignment="1" applyProtection="1">
      <alignment vertical="center"/>
      <protection locked="0"/>
    </xf>
    <xf numFmtId="179" fontId="52" fillId="0" borderId="8" xfId="1" applyNumberFormat="1" applyFont="1" applyFill="1" applyBorder="1" applyAlignment="1" applyProtection="1">
      <alignment horizontal="center" vertical="center"/>
    </xf>
    <xf numFmtId="179" fontId="52" fillId="0" borderId="8" xfId="1" applyNumberFormat="1" applyFont="1" applyFill="1" applyBorder="1" applyAlignment="1" applyProtection="1">
      <alignment horizontal="right" vertical="center"/>
    </xf>
    <xf numFmtId="179" fontId="52" fillId="0" borderId="7" xfId="1" applyNumberFormat="1" applyFont="1" applyFill="1" applyBorder="1" applyAlignment="1" applyProtection="1">
      <alignment horizontal="center" vertical="center"/>
    </xf>
    <xf numFmtId="179" fontId="52" fillId="0" borderId="38" xfId="0" applyNumberFormat="1" applyFont="1" applyBorder="1" applyAlignment="1" applyProtection="1">
      <alignment vertical="center"/>
    </xf>
    <xf numFmtId="0" fontId="14" fillId="0" borderId="39" xfId="0" applyFont="1" applyBorder="1" applyAlignment="1" applyProtection="1">
      <alignment horizontal="center" vertical="center"/>
      <protection locked="0"/>
    </xf>
    <xf numFmtId="179" fontId="52" fillId="0" borderId="6" xfId="1" applyNumberFormat="1" applyFont="1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vertical="center"/>
    </xf>
    <xf numFmtId="179" fontId="52" fillId="0" borderId="7" xfId="1" applyNumberFormat="1" applyFont="1" applyFill="1" applyBorder="1" applyAlignment="1" applyProtection="1">
      <alignment horizontal="right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>
      <alignment horizontal="center" vertical="center"/>
      <protection locked="0"/>
    </xf>
    <xf numFmtId="2" fontId="15" fillId="0" borderId="21" xfId="0" applyNumberFormat="1" applyFont="1" applyFill="1" applyBorder="1" applyAlignment="1" applyProtection="1">
      <alignment horizontal="right" vertical="center"/>
    </xf>
    <xf numFmtId="179" fontId="15" fillId="0" borderId="8" xfId="0" applyNumberFormat="1" applyFont="1" applyFill="1" applyBorder="1" applyAlignment="1" applyProtection="1">
      <alignment horizontal="right" vertical="center"/>
    </xf>
    <xf numFmtId="1" fontId="14" fillId="0" borderId="18" xfId="0" applyNumberFormat="1" applyFont="1" applyFill="1" applyBorder="1" applyAlignment="1" applyProtection="1">
      <alignment horizontal="center" vertical="center"/>
      <protection locked="0"/>
    </xf>
    <xf numFmtId="2" fontId="15" fillId="0" borderId="17" xfId="0" applyNumberFormat="1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179" fontId="15" fillId="0" borderId="8" xfId="0" applyNumberFormat="1" applyFont="1" applyBorder="1" applyAlignment="1" applyProtection="1">
      <alignment vertical="center"/>
    </xf>
    <xf numFmtId="0" fontId="15" fillId="0" borderId="37" xfId="0" applyFont="1" applyBorder="1" applyAlignment="1" applyProtection="1">
      <alignment horizontal="right" vertical="center"/>
    </xf>
    <xf numFmtId="2" fontId="15" fillId="0" borderId="0" xfId="0" applyNumberFormat="1" applyFont="1" applyBorder="1" applyAlignment="1" applyProtection="1">
      <alignment horizontal="left" vertical="center"/>
    </xf>
    <xf numFmtId="2" fontId="15" fillId="3" borderId="0" xfId="0" applyNumberFormat="1" applyFont="1" applyFill="1" applyBorder="1" applyAlignment="1" applyProtection="1">
      <alignment horizontal="left" vertical="center"/>
    </xf>
    <xf numFmtId="179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2" fontId="20" fillId="0" borderId="8" xfId="0" applyNumberFormat="1" applyFont="1" applyFill="1" applyBorder="1" applyAlignment="1" applyProtection="1">
      <alignment horizontal="center" vertical="center"/>
      <protection locked="0"/>
    </xf>
    <xf numFmtId="2" fontId="16" fillId="0" borderId="0" xfId="0" applyNumberFormat="1" applyFont="1" applyFill="1" applyBorder="1" applyAlignment="1" applyProtection="1">
      <alignment horizontal="left" vertical="center"/>
    </xf>
    <xf numFmtId="0" fontId="53" fillId="0" borderId="0" xfId="0" applyFont="1" applyAlignment="1">
      <alignment horizontal="left" vertical="center"/>
    </xf>
    <xf numFmtId="179" fontId="15" fillId="0" borderId="15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179" fontId="15" fillId="0" borderId="0" xfId="0" applyNumberFormat="1" applyFont="1" applyAlignment="1" applyProtection="1">
      <alignment vertical="center"/>
    </xf>
    <xf numFmtId="2" fontId="15" fillId="0" borderId="0" xfId="0" applyNumberFormat="1" applyFont="1" applyAlignment="1" applyProtection="1">
      <alignment horizontal="center" vertical="center"/>
    </xf>
    <xf numFmtId="2" fontId="15" fillId="0" borderId="14" xfId="0" applyNumberFormat="1" applyFont="1" applyBorder="1" applyAlignment="1" applyProtection="1">
      <alignment vertical="center"/>
    </xf>
    <xf numFmtId="2" fontId="15" fillId="0" borderId="14" xfId="0" applyNumberFormat="1" applyFont="1" applyBorder="1" applyAlignment="1" applyProtection="1">
      <alignment horizontal="left" vertical="center" wrapText="1"/>
    </xf>
    <xf numFmtId="2" fontId="15" fillId="0" borderId="0" xfId="0" applyNumberFormat="1" applyFont="1" applyBorder="1" applyAlignment="1" applyProtection="1">
      <alignment horizontal="left" vertical="center" wrapText="1"/>
    </xf>
    <xf numFmtId="2" fontId="15" fillId="0" borderId="40" xfId="0" applyNumberFormat="1" applyFont="1" applyFill="1" applyBorder="1" applyAlignment="1" applyProtection="1">
      <alignment vertical="center"/>
    </xf>
    <xf numFmtId="0" fontId="15" fillId="0" borderId="41" xfId="0" applyFont="1" applyFill="1" applyBorder="1" applyAlignment="1" applyProtection="1">
      <alignment horizontal="left" vertical="center"/>
    </xf>
    <xf numFmtId="2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vertical="center"/>
    </xf>
    <xf numFmtId="0" fontId="55" fillId="0" borderId="9" xfId="0" applyFont="1" applyFill="1" applyBorder="1" applyAlignment="1" applyProtection="1">
      <alignment vertical="center"/>
    </xf>
    <xf numFmtId="0" fontId="55" fillId="0" borderId="10" xfId="0" applyFont="1" applyFill="1" applyBorder="1" applyAlignment="1" applyProtection="1">
      <alignment horizontal="right" vertical="center"/>
    </xf>
    <xf numFmtId="179" fontId="14" fillId="0" borderId="10" xfId="0" applyNumberFormat="1" applyFont="1" applyFill="1" applyBorder="1" applyAlignment="1" applyProtection="1">
      <alignment horizontal="center" vertical="center"/>
    </xf>
    <xf numFmtId="2" fontId="14" fillId="0" borderId="19" xfId="0" applyNumberFormat="1" applyFont="1" applyFill="1" applyBorder="1" applyAlignment="1" applyProtection="1">
      <alignment horizontal="center" vertical="center"/>
      <protection locked="0"/>
    </xf>
    <xf numFmtId="1" fontId="14" fillId="0" borderId="19" xfId="0" applyNumberFormat="1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right" vertical="center"/>
    </xf>
    <xf numFmtId="179" fontId="15" fillId="0" borderId="20" xfId="0" applyNumberFormat="1" applyFont="1" applyFill="1" applyBorder="1" applyAlignment="1" applyProtection="1">
      <alignment horizontal="right" vertical="center"/>
    </xf>
    <xf numFmtId="179" fontId="15" fillId="0" borderId="14" xfId="0" applyNumberFormat="1" applyFont="1" applyFill="1" applyBorder="1" applyAlignment="1" applyProtection="1">
      <alignment horizontal="right" vertical="center"/>
    </xf>
    <xf numFmtId="179" fontId="52" fillId="0" borderId="14" xfId="0" applyNumberFormat="1" applyFont="1" applyFill="1" applyBorder="1" applyAlignment="1" applyProtection="1">
      <alignment horizontal="right" vertical="center"/>
    </xf>
    <xf numFmtId="180" fontId="14" fillId="0" borderId="8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vertical="center"/>
    </xf>
    <xf numFmtId="2" fontId="15" fillId="0" borderId="16" xfId="0" applyNumberFormat="1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179" fontId="48" fillId="0" borderId="14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2" fontId="15" fillId="0" borderId="20" xfId="0" applyNumberFormat="1" applyFont="1" applyBorder="1" applyAlignment="1" applyProtection="1">
      <alignment vertical="center"/>
    </xf>
    <xf numFmtId="179" fontId="48" fillId="0" borderId="20" xfId="0" applyNumberFormat="1" applyFont="1" applyFill="1" applyBorder="1" applyAlignment="1" applyProtection="1">
      <alignment horizontal="right" vertical="center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179" fontId="52" fillId="0" borderId="0" xfId="0" applyNumberFormat="1" applyFont="1" applyAlignment="1" applyProtection="1">
      <alignment horizontal="right" vertical="center"/>
    </xf>
    <xf numFmtId="179" fontId="15" fillId="0" borderId="42" xfId="1" applyNumberFormat="1" applyFont="1" applyFill="1" applyBorder="1" applyAlignment="1" applyProtection="1">
      <alignment horizontal="center" vertical="center"/>
    </xf>
    <xf numFmtId="1" fontId="14" fillId="0" borderId="42" xfId="0" applyNumberFormat="1" applyFont="1" applyFill="1" applyBorder="1" applyAlignment="1" applyProtection="1">
      <alignment horizontal="center" vertical="center"/>
      <protection locked="0"/>
    </xf>
    <xf numFmtId="179" fontId="15" fillId="0" borderId="43" xfId="0" applyNumberFormat="1" applyFont="1" applyFill="1" applyBorder="1" applyAlignment="1" applyProtection="1">
      <alignment horizontal="center" vertical="center"/>
    </xf>
    <xf numFmtId="1" fontId="14" fillId="0" borderId="44" xfId="0" applyNumberFormat="1" applyFont="1" applyFill="1" applyBorder="1" applyAlignment="1" applyProtection="1">
      <alignment horizontal="center" vertical="center"/>
      <protection locked="0"/>
    </xf>
    <xf numFmtId="179" fontId="52" fillId="0" borderId="0" xfId="1" applyNumberFormat="1" applyFont="1" applyFill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1" fontId="20" fillId="0" borderId="17" xfId="0" applyNumberFormat="1" applyFont="1" applyFill="1" applyBorder="1" applyAlignment="1" applyProtection="1">
      <alignment horizontal="center" vertical="center"/>
      <protection locked="0"/>
    </xf>
    <xf numFmtId="179" fontId="16" fillId="0" borderId="20" xfId="0" applyNumberFormat="1" applyFont="1" applyFill="1" applyBorder="1" applyAlignment="1" applyProtection="1">
      <alignment vertical="center"/>
    </xf>
    <xf numFmtId="179" fontId="16" fillId="0" borderId="14" xfId="0" applyNumberFormat="1" applyFont="1" applyFill="1" applyBorder="1" applyAlignment="1" applyProtection="1">
      <alignment vertical="center"/>
    </xf>
    <xf numFmtId="179" fontId="16" fillId="0" borderId="8" xfId="0" applyNumberFormat="1" applyFont="1" applyFill="1" applyBorder="1" applyAlignment="1" applyProtection="1">
      <alignment vertical="center"/>
    </xf>
    <xf numFmtId="2" fontId="14" fillId="0" borderId="8" xfId="0" applyNumberFormat="1" applyFont="1" applyBorder="1" applyAlignment="1" applyProtection="1">
      <alignment vertical="center"/>
      <protection locked="0"/>
    </xf>
    <xf numFmtId="179" fontId="52" fillId="0" borderId="8" xfId="0" applyNumberFormat="1" applyFont="1" applyFill="1" applyBorder="1" applyAlignment="1" applyProtection="1">
      <alignment vertical="center"/>
    </xf>
    <xf numFmtId="179" fontId="52" fillId="0" borderId="14" xfId="0" applyNumberFormat="1" applyFont="1" applyFill="1" applyBorder="1" applyAlignment="1" applyProtection="1">
      <alignment vertical="center"/>
    </xf>
    <xf numFmtId="179" fontId="48" fillId="0" borderId="14" xfId="0" applyNumberFormat="1" applyFont="1" applyFill="1" applyBorder="1" applyAlignment="1" applyProtection="1">
      <alignment horizontal="center" vertical="center"/>
    </xf>
    <xf numFmtId="179" fontId="52" fillId="0" borderId="14" xfId="0" applyNumberFormat="1" applyFont="1" applyFill="1" applyBorder="1" applyAlignment="1" applyProtection="1">
      <alignment horizontal="center" vertical="center"/>
    </xf>
    <xf numFmtId="179" fontId="15" fillId="0" borderId="14" xfId="0" applyNumberFormat="1" applyFont="1" applyFill="1" applyBorder="1" applyAlignment="1" applyProtection="1">
      <alignment horizontal="center" vertical="center"/>
    </xf>
    <xf numFmtId="179" fontId="16" fillId="0" borderId="20" xfId="0" applyNumberFormat="1" applyFont="1" applyFill="1" applyBorder="1" applyAlignment="1" applyProtection="1">
      <alignment horizontal="center" vertical="center"/>
    </xf>
    <xf numFmtId="2" fontId="14" fillId="0" borderId="6" xfId="0" applyNumberFormat="1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5" xfId="0" applyFont="1" applyBorder="1" applyAlignment="1" applyProtection="1">
      <alignment vertical="center"/>
    </xf>
    <xf numFmtId="2" fontId="15" fillId="0" borderId="13" xfId="0" applyNumberFormat="1" applyFont="1" applyFill="1" applyBorder="1" applyAlignment="1" applyProtection="1">
      <alignment horizontal="right" vertical="center"/>
    </xf>
    <xf numFmtId="2" fontId="15" fillId="0" borderId="37" xfId="0" applyNumberFormat="1" applyFont="1" applyFill="1" applyBorder="1" applyAlignment="1" applyProtection="1">
      <alignment horizontal="right" vertical="center"/>
    </xf>
    <xf numFmtId="179" fontId="16" fillId="0" borderId="18" xfId="0" applyNumberFormat="1" applyFont="1" applyFill="1" applyBorder="1" applyAlignment="1" applyProtection="1">
      <alignment horizontal="right" vertical="center"/>
    </xf>
    <xf numFmtId="179" fontId="48" fillId="0" borderId="8" xfId="1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179" fontId="48" fillId="0" borderId="18" xfId="1" applyNumberFormat="1" applyFont="1" applyFill="1" applyBorder="1" applyAlignment="1" applyProtection="1">
      <alignment horizontal="right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179" fontId="15" fillId="0" borderId="6" xfId="0" applyNumberFormat="1" applyFont="1" applyFill="1" applyBorder="1" applyAlignment="1" applyProtection="1">
      <alignment horizontal="right" vertical="center"/>
    </xf>
    <xf numFmtId="179" fontId="16" fillId="0" borderId="7" xfId="0" applyNumberFormat="1" applyFont="1" applyFill="1" applyBorder="1" applyAlignment="1" applyProtection="1">
      <alignment horizontal="center" vertical="center"/>
    </xf>
    <xf numFmtId="179" fontId="15" fillId="0" borderId="8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79" fontId="6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2" fontId="15" fillId="0" borderId="46" xfId="0" applyNumberFormat="1" applyFont="1" applyFill="1" applyBorder="1" applyAlignment="1" applyProtection="1">
      <alignment horizontal="right" vertical="center"/>
    </xf>
    <xf numFmtId="0" fontId="15" fillId="0" borderId="34" xfId="0" applyFont="1" applyBorder="1" applyAlignment="1" applyProtection="1">
      <alignment vertical="center"/>
    </xf>
    <xf numFmtId="179" fontId="15" fillId="0" borderId="47" xfId="0" applyNumberFormat="1" applyFont="1" applyBorder="1" applyAlignment="1" applyProtection="1">
      <alignment vertical="center"/>
    </xf>
    <xf numFmtId="0" fontId="14" fillId="0" borderId="35" xfId="0" applyFont="1" applyBorder="1" applyAlignment="1" applyProtection="1">
      <alignment horizontal="center" vertical="center"/>
      <protection locked="0"/>
    </xf>
    <xf numFmtId="179" fontId="52" fillId="0" borderId="8" xfId="0" applyNumberFormat="1" applyFont="1" applyFill="1" applyBorder="1" applyAlignment="1" applyProtection="1">
      <alignment horizontal="right" vertical="center"/>
    </xf>
    <xf numFmtId="2" fontId="15" fillId="0" borderId="8" xfId="0" applyNumberFormat="1" applyFont="1" applyFill="1" applyBorder="1" applyAlignment="1" applyProtection="1">
      <alignment horizontal="left" vertical="center"/>
    </xf>
    <xf numFmtId="2" fontId="15" fillId="0" borderId="8" xfId="0" applyNumberFormat="1" applyFont="1" applyFill="1" applyBorder="1" applyAlignment="1" applyProtection="1">
      <alignment horizontal="right" vertical="center"/>
    </xf>
    <xf numFmtId="0" fontId="18" fillId="0" borderId="48" xfId="0" applyFont="1" applyFill="1" applyBorder="1" applyAlignment="1" applyProtection="1">
      <alignment horizontal="left" vertical="center"/>
    </xf>
    <xf numFmtId="0" fontId="18" fillId="0" borderId="49" xfId="0" applyFont="1" applyFill="1" applyBorder="1" applyAlignment="1" applyProtection="1">
      <alignment horizontal="right" vertical="center"/>
    </xf>
    <xf numFmtId="2" fontId="15" fillId="0" borderId="20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right" vertical="center"/>
    </xf>
    <xf numFmtId="2" fontId="15" fillId="0" borderId="33" xfId="0" applyNumberFormat="1" applyFont="1" applyFill="1" applyBorder="1" applyAlignment="1" applyProtection="1">
      <alignment horizontal="right" vertical="center" wrapText="1"/>
    </xf>
    <xf numFmtId="2" fontId="15" fillId="0" borderId="14" xfId="0" applyNumberFormat="1" applyFont="1" applyFill="1" applyBorder="1" applyAlignment="1" applyProtection="1">
      <alignment horizontal="left" vertical="center" wrapText="1"/>
    </xf>
    <xf numFmtId="2" fontId="15" fillId="0" borderId="18" xfId="0" applyNumberFormat="1" applyFont="1" applyFill="1" applyBorder="1" applyAlignment="1" applyProtection="1">
      <alignment horizontal="right" vertical="center" wrapText="1"/>
    </xf>
    <xf numFmtId="179" fontId="15" fillId="0" borderId="0" xfId="0" applyNumberFormat="1" applyFont="1" applyFill="1" applyBorder="1" applyAlignment="1" applyProtection="1">
      <alignment horizontal="right" vertical="center"/>
    </xf>
    <xf numFmtId="0" fontId="15" fillId="0" borderId="20" xfId="0" applyFont="1" applyFill="1" applyBorder="1" applyAlignment="1" applyProtection="1">
      <alignment vertical="center"/>
    </xf>
    <xf numFmtId="2" fontId="15" fillId="0" borderId="17" xfId="0" applyNumberFormat="1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horizontal="left" vertical="center"/>
    </xf>
    <xf numFmtId="2" fontId="15" fillId="0" borderId="18" xfId="0" applyNumberFormat="1" applyFont="1" applyFill="1" applyBorder="1" applyAlignment="1" applyProtection="1">
      <alignment horizontal="center" vertical="center"/>
    </xf>
    <xf numFmtId="2" fontId="15" fillId="3" borderId="14" xfId="0" applyNumberFormat="1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2" fontId="15" fillId="0" borderId="16" xfId="0" applyNumberFormat="1" applyFont="1" applyFill="1" applyBorder="1" applyAlignment="1" applyProtection="1">
      <alignment vertical="center"/>
    </xf>
    <xf numFmtId="179" fontId="15" fillId="0" borderId="6" xfId="1" applyNumberFormat="1" applyFont="1" applyFill="1" applyBorder="1" applyAlignment="1" applyProtection="1">
      <alignment horizontal="center" vertical="center"/>
    </xf>
    <xf numFmtId="179" fontId="15" fillId="0" borderId="49" xfId="0" applyNumberFormat="1" applyFont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horizontal="center" vertical="center"/>
      <protection locked="0"/>
    </xf>
    <xf numFmtId="2" fontId="15" fillId="0" borderId="50" xfId="0" applyNumberFormat="1" applyFont="1" applyBorder="1" applyAlignment="1" applyProtection="1">
      <alignment horizontal="center" vertical="center"/>
    </xf>
    <xf numFmtId="179" fontId="0" fillId="0" borderId="0" xfId="0" applyNumberFormat="1" applyFill="1" applyBorder="1" applyAlignment="1" applyProtection="1">
      <alignment vertical="center"/>
    </xf>
    <xf numFmtId="179" fontId="15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179" fontId="15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left" vertical="center"/>
    </xf>
    <xf numFmtId="179" fontId="52" fillId="0" borderId="6" xfId="1" applyNumberFormat="1" applyFont="1" applyFill="1" applyBorder="1" applyAlignment="1" applyProtection="1">
      <alignment horizontal="right" vertical="center"/>
    </xf>
    <xf numFmtId="2" fontId="15" fillId="0" borderId="51" xfId="0" applyNumberFormat="1" applyFont="1" applyFill="1" applyBorder="1" applyAlignment="1" applyProtection="1">
      <alignment horizontal="left" vertical="center"/>
    </xf>
    <xf numFmtId="2" fontId="15" fillId="0" borderId="52" xfId="0" applyNumberFormat="1" applyFont="1" applyFill="1" applyBorder="1" applyAlignment="1" applyProtection="1">
      <alignment horizontal="right" vertical="center"/>
    </xf>
    <xf numFmtId="2" fontId="15" fillId="0" borderId="53" xfId="0" applyNumberFormat="1" applyFont="1" applyFill="1" applyBorder="1" applyAlignment="1" applyProtection="1">
      <alignment horizontal="right" vertical="center"/>
    </xf>
    <xf numFmtId="2" fontId="15" fillId="0" borderId="54" xfId="0" applyNumberFormat="1" applyFont="1" applyFill="1" applyBorder="1" applyAlignment="1" applyProtection="1">
      <alignment horizontal="right" vertical="center"/>
    </xf>
    <xf numFmtId="2" fontId="15" fillId="0" borderId="55" xfId="0" applyNumberFormat="1" applyFont="1" applyFill="1" applyBorder="1" applyAlignment="1" applyProtection="1">
      <alignment horizontal="right" vertical="center"/>
    </xf>
    <xf numFmtId="2" fontId="19" fillId="0" borderId="0" xfId="0" applyNumberFormat="1" applyFont="1" applyFill="1" applyBorder="1" applyAlignment="1" applyProtection="1">
      <alignment horizontal="center" vertical="center"/>
    </xf>
    <xf numFmtId="179" fontId="15" fillId="0" borderId="0" xfId="0" applyNumberFormat="1" applyFont="1" applyAlignment="1" applyProtection="1">
      <alignment horizontal="right" vertical="center"/>
    </xf>
    <xf numFmtId="0" fontId="56" fillId="0" borderId="0" xfId="0" applyFont="1" applyAlignment="1">
      <alignment horizontal="left"/>
    </xf>
    <xf numFmtId="2" fontId="57" fillId="0" borderId="31" xfId="6" applyNumberFormat="1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179" fontId="15" fillId="0" borderId="18" xfId="1" applyNumberFormat="1" applyFont="1" applyFill="1" applyBorder="1" applyAlignment="1" applyProtection="1">
      <alignment horizontal="center" vertical="center"/>
    </xf>
    <xf numFmtId="179" fontId="15" fillId="0" borderId="8" xfId="0" applyNumberFormat="1" applyFont="1" applyBorder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  <protection locked="0"/>
    </xf>
    <xf numFmtId="179" fontId="15" fillId="0" borderId="32" xfId="1" applyNumberFormat="1" applyFont="1" applyFill="1" applyBorder="1" applyAlignment="1" applyProtection="1">
      <alignment horizontal="center" vertical="center"/>
    </xf>
    <xf numFmtId="179" fontId="15" fillId="0" borderId="4" xfId="1" applyNumberFormat="1" applyFont="1" applyFill="1" applyBorder="1" applyAlignment="1" applyProtection="1">
      <alignment horizontal="center" vertical="center"/>
    </xf>
    <xf numFmtId="179" fontId="15" fillId="0" borderId="33" xfId="1" applyNumberFormat="1" applyFont="1" applyFill="1" applyBorder="1" applyAlignment="1" applyProtection="1">
      <alignment horizontal="center" vertical="center"/>
    </xf>
    <xf numFmtId="179" fontId="4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6" applyFont="1" applyAlignment="1" applyProtection="1">
      <alignment vertical="center"/>
    </xf>
    <xf numFmtId="0" fontId="14" fillId="0" borderId="0" xfId="6" applyFont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</xf>
    <xf numFmtId="0" fontId="60" fillId="0" borderId="0" xfId="6" applyFont="1" applyFill="1" applyBorder="1" applyAlignment="1" applyProtection="1">
      <alignment horizontal="left" vertical="center"/>
    </xf>
    <xf numFmtId="0" fontId="61" fillId="0" borderId="0" xfId="0" applyFont="1" applyFill="1" applyBorder="1" applyAlignment="1" applyProtection="1">
      <alignment vertical="center"/>
    </xf>
    <xf numFmtId="179" fontId="48" fillId="0" borderId="0" xfId="1" applyNumberFormat="1" applyFont="1" applyFill="1" applyBorder="1" applyAlignment="1" applyProtection="1">
      <alignment horizontal="right" vertical="center"/>
    </xf>
    <xf numFmtId="0" fontId="60" fillId="0" borderId="0" xfId="6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179" fontId="0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79" fontId="63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79" fontId="64" fillId="0" borderId="0" xfId="0" applyNumberFormat="1" applyFont="1" applyFill="1" applyBorder="1" applyAlignment="1" applyProtection="1">
      <alignment horizontal="right" vertical="center"/>
    </xf>
    <xf numFmtId="179" fontId="64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Border="1" applyAlignment="1" applyProtection="1">
      <alignment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179" fontId="0" fillId="0" borderId="0" xfId="1" applyNumberFormat="1" applyFont="1" applyFill="1" applyBorder="1" applyAlignment="1" applyProtection="1">
      <alignment horizontal="center" vertical="center"/>
    </xf>
    <xf numFmtId="179" fontId="65" fillId="0" borderId="0" xfId="0" applyNumberFormat="1" applyFont="1" applyFill="1" applyBorder="1" applyAlignment="1" applyProtection="1">
      <alignment horizontal="right" vertical="center"/>
    </xf>
    <xf numFmtId="1" fontId="66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horizontal="right" vertical="center" wrapText="1"/>
    </xf>
    <xf numFmtId="179" fontId="65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0" xfId="6" applyFont="1" applyAlignment="1" applyProtection="1">
      <alignment vertical="center"/>
    </xf>
    <xf numFmtId="2" fontId="15" fillId="0" borderId="0" xfId="0" applyNumberFormat="1" applyFont="1" applyBorder="1" applyAlignment="1" applyProtection="1">
      <alignment horizontal="center" vertical="center"/>
    </xf>
    <xf numFmtId="179" fontId="15" fillId="0" borderId="0" xfId="0" applyNumberFormat="1" applyFont="1" applyFill="1" applyBorder="1" applyAlignment="1" applyProtection="1">
      <alignment vertical="center"/>
    </xf>
    <xf numFmtId="179" fontId="15" fillId="0" borderId="0" xfId="0" applyNumberFormat="1" applyFont="1" applyBorder="1" applyAlignment="1" applyProtection="1">
      <alignment vertical="center"/>
    </xf>
    <xf numFmtId="179" fontId="63" fillId="0" borderId="0" xfId="0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Alignment="1" applyProtection="1">
      <alignment horizontal="right" vertical="center"/>
    </xf>
    <xf numFmtId="179" fontId="65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Alignment="1" applyProtection="1">
      <alignment horizontal="center" vertical="center"/>
    </xf>
    <xf numFmtId="2" fontId="0" fillId="3" borderId="0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</cellXfs>
  <cellStyles count="53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  <cellStyle name="Milliers 2" xfId="49"/>
    <cellStyle name="Normal 2" xfId="50"/>
    <cellStyle name="Normal 3" xfId="51"/>
    <cellStyle name="Normal 4" xfId="52"/>
  </cellStyles>
  <dxfs count="4">
    <dxf>
      <font>
        <name val="Arial"/>
        <scheme val="none"/>
        <b val="0"/>
        <i val="0"/>
        <strike val="0"/>
        <u val="none"/>
        <sz val="10"/>
        <color auto="1"/>
      </font>
    </dxf>
    <dxf>
      <font>
        <name val="Arial"/>
        <scheme val="none"/>
        <b val="0"/>
        <i val="0"/>
        <strike val="0"/>
        <u val="none"/>
        <sz val="10"/>
        <color auto="1"/>
      </font>
      <numFmt numFmtId="2" formatCode="0.00"/>
    </dxf>
    <dxf>
      <font>
        <name val="Arial"/>
        <scheme val="none"/>
        <b val="0"/>
        <i val="0"/>
        <strike val="0"/>
        <u val="none"/>
        <sz val="10"/>
        <color auto="1"/>
      </font>
      <numFmt numFmtId="179" formatCode="_-* #,##0.00\ [$€-40C]_-;\-* #,##0.00\ [$€-40C]_-;_-* &quot;-&quot;??\ [$€-40C]_-;_-@_-"/>
    </dxf>
    <dxf>
      <font>
        <name val="Arial"/>
        <scheme val="none"/>
        <b val="0"/>
        <i val="0"/>
        <strike val="0"/>
        <u val="none"/>
        <sz val="10"/>
        <color auto="1"/>
      </font>
      <numFmt numFmtId="1" formatCode="0"/>
    </dxf>
  </dxfs>
  <tableStyles count="0" defaultTableStyle="TableStyleMedium9" defaultPivotStyle="PivotStyleLight16"/>
  <colors>
    <mruColors>
      <color rgb="002C0D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ppro-zagaya.f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723900</xdr:colOff>
      <xdr:row>25</xdr:row>
      <xdr:rowOff>0</xdr:rowOff>
    </xdr:from>
    <xdr:to>
      <xdr:col>3</xdr:col>
      <xdr:colOff>190499</xdr:colOff>
      <xdr:row>26</xdr:row>
      <xdr:rowOff>85726</xdr:rowOff>
    </xdr:to>
    <xdr:sp>
      <xdr:nvSpPr>
        <xdr:cNvPr id="34266" name="Rectangle 8"/>
        <xdr:cNvSpPr>
          <a:spLocks noChangeArrowheads="1"/>
        </xdr:cNvSpPr>
      </xdr:nvSpPr>
      <xdr:spPr>
        <a:xfrm rot="-1055053">
          <a:off x="2619375" y="4154805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7</xdr:col>
      <xdr:colOff>17144</xdr:colOff>
      <xdr:row>139</xdr:row>
      <xdr:rowOff>28575</xdr:rowOff>
    </xdr:from>
    <xdr:ext cx="327222" cy="45719"/>
    <xdr:sp>
      <xdr:nvSpPr>
        <xdr:cNvPr id="29" name="Rectangle 28"/>
        <xdr:cNvSpPr/>
      </xdr:nvSpPr>
      <xdr:spPr>
        <a:xfrm>
          <a:off x="5036185" y="22932390"/>
          <a:ext cx="327660" cy="4508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fr-FR" sz="1500" b="1" i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9672</xdr:colOff>
      <xdr:row>141</xdr:row>
      <xdr:rowOff>73269</xdr:rowOff>
    </xdr:from>
    <xdr:ext cx="1318260" cy="274006"/>
    <xdr:sp>
      <xdr:nvSpPr>
        <xdr:cNvPr id="30" name="Rectangle 29"/>
        <xdr:cNvSpPr/>
      </xdr:nvSpPr>
      <xdr:spPr>
        <a:xfrm>
          <a:off x="5543550" y="23305770"/>
          <a:ext cx="1318260" cy="27368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fr-FR" sz="1500" b="1" i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723900</xdr:colOff>
      <xdr:row>25</xdr:row>
      <xdr:rowOff>0</xdr:rowOff>
    </xdr:from>
    <xdr:to>
      <xdr:col>3</xdr:col>
      <xdr:colOff>190499</xdr:colOff>
      <xdr:row>26</xdr:row>
      <xdr:rowOff>85727</xdr:rowOff>
    </xdr:to>
    <xdr:sp>
      <xdr:nvSpPr>
        <xdr:cNvPr id="12" name="Rectangle 8"/>
        <xdr:cNvSpPr>
          <a:spLocks noChangeArrowheads="1"/>
        </xdr:cNvSpPr>
      </xdr:nvSpPr>
      <xdr:spPr>
        <a:xfrm rot="-1055053">
          <a:off x="2619375" y="4154805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1160217</xdr:colOff>
      <xdr:row>4</xdr:row>
      <xdr:rowOff>53595</xdr:rowOff>
    </xdr:to>
    <xdr:pic>
      <xdr:nvPicPr>
        <xdr:cNvPr id="8" name="Image 7" descr="cid:image001.jpg@01CF95EA.0C0F51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1160145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25</xdr:row>
      <xdr:rowOff>0</xdr:rowOff>
    </xdr:from>
    <xdr:to>
      <xdr:col>3</xdr:col>
      <xdr:colOff>190499</xdr:colOff>
      <xdr:row>26</xdr:row>
      <xdr:rowOff>85726</xdr:rowOff>
    </xdr:to>
    <xdr:sp>
      <xdr:nvSpPr>
        <xdr:cNvPr id="9" name="Rectangle 8"/>
        <xdr:cNvSpPr>
          <a:spLocks noChangeArrowheads="1"/>
        </xdr:cNvSpPr>
      </xdr:nvSpPr>
      <xdr:spPr>
        <a:xfrm rot="-1055053">
          <a:off x="2619375" y="4154805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723900</xdr:colOff>
      <xdr:row>25</xdr:row>
      <xdr:rowOff>0</xdr:rowOff>
    </xdr:from>
    <xdr:to>
      <xdr:col>3</xdr:col>
      <xdr:colOff>190499</xdr:colOff>
      <xdr:row>26</xdr:row>
      <xdr:rowOff>85727</xdr:rowOff>
    </xdr:to>
    <xdr:sp>
      <xdr:nvSpPr>
        <xdr:cNvPr id="11" name="Rectangle 8"/>
        <xdr:cNvSpPr>
          <a:spLocks noChangeArrowheads="1"/>
        </xdr:cNvSpPr>
      </xdr:nvSpPr>
      <xdr:spPr>
        <a:xfrm rot="-1055053">
          <a:off x="2619375" y="4154805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3</xdr:col>
      <xdr:colOff>190499</xdr:colOff>
      <xdr:row>25</xdr:row>
      <xdr:rowOff>85724</xdr:rowOff>
    </xdr:to>
    <xdr:sp>
      <xdr:nvSpPr>
        <xdr:cNvPr id="10" name="Rectangle 8"/>
        <xdr:cNvSpPr>
          <a:spLocks noChangeArrowheads="1"/>
        </xdr:cNvSpPr>
      </xdr:nvSpPr>
      <xdr:spPr>
        <a:xfrm rot="-1055053">
          <a:off x="2619375" y="3990340"/>
          <a:ext cx="189865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3</xdr:col>
      <xdr:colOff>190499</xdr:colOff>
      <xdr:row>25</xdr:row>
      <xdr:rowOff>85725</xdr:rowOff>
    </xdr:to>
    <xdr:sp>
      <xdr:nvSpPr>
        <xdr:cNvPr id="13" name="Rectangle 8"/>
        <xdr:cNvSpPr>
          <a:spLocks noChangeArrowheads="1"/>
        </xdr:cNvSpPr>
      </xdr:nvSpPr>
      <xdr:spPr>
        <a:xfrm rot="-1055053">
          <a:off x="2619375" y="3990340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3</xdr:col>
      <xdr:colOff>190499</xdr:colOff>
      <xdr:row>25</xdr:row>
      <xdr:rowOff>85724</xdr:rowOff>
    </xdr:to>
    <xdr:sp>
      <xdr:nvSpPr>
        <xdr:cNvPr id="14" name="Rectangle 13"/>
        <xdr:cNvSpPr>
          <a:spLocks noChangeArrowheads="1"/>
        </xdr:cNvSpPr>
      </xdr:nvSpPr>
      <xdr:spPr>
        <a:xfrm rot="-1055053">
          <a:off x="2619375" y="3990340"/>
          <a:ext cx="189865" cy="249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723900</xdr:colOff>
      <xdr:row>24</xdr:row>
      <xdr:rowOff>0</xdr:rowOff>
    </xdr:from>
    <xdr:to>
      <xdr:col>3</xdr:col>
      <xdr:colOff>190499</xdr:colOff>
      <xdr:row>25</xdr:row>
      <xdr:rowOff>85725</xdr:rowOff>
    </xdr:to>
    <xdr:sp>
      <xdr:nvSpPr>
        <xdr:cNvPr id="15" name="Rectangle 8"/>
        <xdr:cNvSpPr>
          <a:spLocks noChangeArrowheads="1"/>
        </xdr:cNvSpPr>
      </xdr:nvSpPr>
      <xdr:spPr>
        <a:xfrm rot="-1055053">
          <a:off x="2619375" y="3990340"/>
          <a:ext cx="189865" cy="250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209550</xdr:colOff>
      <xdr:row>0</xdr:row>
      <xdr:rowOff>1</xdr:rowOff>
    </xdr:from>
    <xdr:to>
      <xdr:col>0</xdr:col>
      <xdr:colOff>1447800</xdr:colOff>
      <xdr:row>3</xdr:row>
      <xdr:rowOff>160182</xdr:rowOff>
    </xdr:to>
    <xdr:pic>
      <xdr:nvPicPr>
        <xdr:cNvPr id="3" name="Image 8" descr="cid:image001.jpg@01CF95EA.0C0F5110"/>
        <xdr:cNvPicPr>
          <a:picLocks noChangeAspect="1" noChangeArrowheads="1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209550" y="0"/>
          <a:ext cx="1238250" cy="741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1523999</xdr:colOff>
      <xdr:row>203</xdr:row>
      <xdr:rowOff>85725</xdr:rowOff>
    </xdr:from>
    <xdr:ext cx="676276" cy="274006"/>
    <xdr:sp>
      <xdr:nvSpPr>
        <xdr:cNvPr id="4" name="Rectangle 3"/>
        <xdr:cNvSpPr/>
      </xdr:nvSpPr>
      <xdr:spPr>
        <a:xfrm>
          <a:off x="1523365" y="31632525"/>
          <a:ext cx="676910" cy="27368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12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Local</a:t>
          </a:r>
          <a:r>
            <a:rPr lang="fr-FR" sz="15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!</a:t>
          </a:r>
          <a:endParaRPr lang="fr-FR" sz="1500" b="1" i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1905000</xdr:colOff>
      <xdr:row>203</xdr:row>
      <xdr:rowOff>28575</xdr:rowOff>
    </xdr:from>
    <xdr:ext cx="676276" cy="274006"/>
    <xdr:sp>
      <xdr:nvSpPr>
        <xdr:cNvPr id="5" name="Rectangle 4"/>
        <xdr:cNvSpPr/>
      </xdr:nvSpPr>
      <xdr:spPr>
        <a:xfrm>
          <a:off x="5238750" y="31575375"/>
          <a:ext cx="676275" cy="27368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fr-FR" sz="12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Local</a:t>
          </a:r>
          <a:r>
            <a:rPr lang="fr-FR" sz="15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!</a:t>
          </a:r>
          <a:endParaRPr lang="fr-FR" sz="1500" b="1" i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285</xdr:row>
      <xdr:rowOff>9525</xdr:rowOff>
    </xdr:from>
    <xdr:to>
      <xdr:col>2</xdr:col>
      <xdr:colOff>238125</xdr:colOff>
      <xdr:row>287</xdr:row>
      <xdr:rowOff>28575</xdr:rowOff>
    </xdr:to>
    <xdr:pic>
      <xdr:nvPicPr>
        <xdr:cNvPr id="6" name="Image 16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2019300" y="4407217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2066925</xdr:colOff>
      <xdr:row>284</xdr:row>
      <xdr:rowOff>142875</xdr:rowOff>
    </xdr:from>
    <xdr:to>
      <xdr:col>7</xdr:col>
      <xdr:colOff>28575</xdr:colOff>
      <xdr:row>287</xdr:row>
      <xdr:rowOff>9525</xdr:rowOff>
    </xdr:to>
    <xdr:pic>
      <xdr:nvPicPr>
        <xdr:cNvPr id="7" name="Image 16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5400675" y="44053125"/>
          <a:ext cx="7524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GAYA2-PC\Users\zagaya2\Downloads\Users\zagaya2\Downloads\LISTE_cmeg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"/>
      <sheetName val="Feuil2"/>
      <sheetName val="Feuil1"/>
      <sheetName val="liste appro-zagaya"/>
    </sheetNames>
    <sheetDataSet>
      <sheetData sheetId="0">
        <row r="3">
          <cell r="F3" t="str">
            <v>Nom et Prénom :</v>
          </cell>
        </row>
        <row r="4">
          <cell r="F4" t="str">
            <v>Nom du bateau :</v>
          </cell>
        </row>
        <row r="5">
          <cell r="F5" t="str">
            <v>Agence de Location :</v>
          </cell>
        </row>
        <row r="7">
          <cell r="F7" t="str">
            <v>Date de votre arrivée :</v>
          </cell>
        </row>
        <row r="9">
          <cell r="F9" t="str">
            <v>E-Mail :</v>
          </cell>
        </row>
      </sheetData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17:D694" totalsRowCount="1">
  <autoFilter xmlns:etc="http://www.wps.cn/officeDocument/2017/etCustomData" ref="A17:D693" etc:filterBottomFollowUsedRange="0">
    <filterColumn colId="3">
      <customFilters>
        <customFilter operator="greaterThanOrEqual" val="1"/>
      </customFilters>
    </filterColumn>
  </autoFilter>
  <tableColumns count="4">
    <tableColumn id="1" name="Rayon" dataDxfId="0" totalsRowLabel="Total">
      <calculatedColumnFormula>'LISTE APPRO-ZAGAYA'!$A$488</calculatedColumnFormula>
    </tableColumn>
    <tableColumn id="2" name="Désignation" dataDxfId="1" totalsRowFunction="count">
      <calculatedColumnFormula>#REF!</calculatedColumnFormula>
    </tableColumn>
    <tableColumn id="3" name="Prix" dataDxfId="2">
      <calculatedColumnFormula>#REF!</calculatedColumnFormula>
    </tableColumn>
    <tableColumn id="4" name="Qté" dataDxfId="3" totalsRowFunction="sum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appro-zagaya.fr" TargetMode="External"/><Relationship Id="rId2" Type="http://schemas.openxmlformats.org/officeDocument/2006/relationships/hyperlink" Target="http://www.appro-zagaya.fr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5"/>
  <dimension ref="A1:CU646"/>
  <sheetViews>
    <sheetView tabSelected="1" zoomScale="118" zoomScaleNormal="118" topLeftCell="A459" workbookViewId="0">
      <selection activeCell="D482" sqref="D482"/>
    </sheetView>
  </sheetViews>
  <sheetFormatPr defaultColWidth="11" defaultRowHeight="12.95" customHeight="1"/>
  <cols>
    <col min="1" max="1" width="22.2857142857143" style="230" customWidth="1"/>
    <col min="2" max="2" width="8.71428571428571" style="231" customWidth="1"/>
    <col min="3" max="3" width="8.28571428571429" style="232" customWidth="1"/>
    <col min="4" max="4" width="4.71428571428571" style="233" customWidth="1"/>
    <col min="5" max="5" width="6.28571428571429" style="234" customWidth="1"/>
    <col min="6" max="6" width="1.14285714285714" style="234" customWidth="1"/>
    <col min="7" max="7" width="23.8571428571429" style="230" customWidth="1"/>
    <col min="8" max="8" width="7.71428571428571" style="231" customWidth="1"/>
    <col min="9" max="9" width="8.14285714285714" style="235" customWidth="1"/>
    <col min="10" max="10" width="3.85714285714286" style="233" customWidth="1"/>
    <col min="11" max="11" width="6.57142857142857" style="236" customWidth="1"/>
    <col min="12" max="12" width="11.4285714285714" style="237" customWidth="1"/>
    <col min="13" max="16384" width="11.4285714285714" style="237"/>
  </cols>
  <sheetData>
    <row r="1" customHeight="1" spans="2:11">
      <c r="B1" s="238">
        <v>45566</v>
      </c>
      <c r="G1" s="239" t="s">
        <v>0</v>
      </c>
      <c r="H1" s="239"/>
      <c r="I1" s="239"/>
      <c r="J1" s="239"/>
      <c r="K1" s="239"/>
    </row>
    <row r="3" customHeight="1" spans="3:11">
      <c r="C3" s="240" t="s">
        <v>1</v>
      </c>
      <c r="D3" s="240"/>
      <c r="E3" s="240"/>
      <c r="F3" s="240"/>
      <c r="G3" s="241"/>
      <c r="H3" s="242"/>
      <c r="I3" s="242"/>
      <c r="J3" s="326"/>
      <c r="K3" s="327"/>
    </row>
    <row r="4" customHeight="1" spans="3:11">
      <c r="C4" s="243" t="s">
        <v>2</v>
      </c>
      <c r="D4" s="243"/>
      <c r="E4" s="243"/>
      <c r="F4" s="243"/>
      <c r="G4" s="244"/>
      <c r="H4" s="245"/>
      <c r="I4" s="245"/>
      <c r="J4" s="328"/>
      <c r="K4" s="327"/>
    </row>
    <row r="5" customHeight="1" spans="3:11">
      <c r="C5" s="240" t="s">
        <v>3</v>
      </c>
      <c r="D5" s="240"/>
      <c r="E5" s="240"/>
      <c r="F5" s="240"/>
      <c r="G5" s="241"/>
      <c r="H5" s="242"/>
      <c r="I5" s="242"/>
      <c r="J5" s="326"/>
      <c r="K5" s="327"/>
    </row>
    <row r="6" ht="13.5" customHeight="1" spans="1:11">
      <c r="A6" s="246" t="s">
        <v>4</v>
      </c>
      <c r="B6" s="247"/>
      <c r="C6" s="248" t="s">
        <v>5</v>
      </c>
      <c r="D6" s="249"/>
      <c r="E6" s="249"/>
      <c r="F6" s="250"/>
      <c r="G6" s="241"/>
      <c r="H6" s="242"/>
      <c r="I6" s="242"/>
      <c r="J6" s="326"/>
      <c r="K6" s="327"/>
    </row>
    <row r="7" customHeight="1" spans="1:11">
      <c r="A7" s="251" t="s">
        <v>6</v>
      </c>
      <c r="B7" s="252"/>
      <c r="C7" s="240" t="s">
        <v>7</v>
      </c>
      <c r="D7" s="240"/>
      <c r="E7" s="240"/>
      <c r="F7" s="240"/>
      <c r="G7" s="253"/>
      <c r="H7" s="254"/>
      <c r="I7" s="254"/>
      <c r="J7" s="329"/>
      <c r="K7" s="327"/>
    </row>
    <row r="8" customHeight="1" spans="1:11">
      <c r="A8" s="251" t="s">
        <v>8</v>
      </c>
      <c r="B8" s="252"/>
      <c r="C8" s="243" t="s">
        <v>9</v>
      </c>
      <c r="D8" s="243"/>
      <c r="E8" s="243"/>
      <c r="F8" s="243"/>
      <c r="G8" s="241"/>
      <c r="H8" s="242"/>
      <c r="I8" s="242"/>
      <c r="J8" s="326"/>
      <c r="K8" s="327"/>
    </row>
    <row r="9" customHeight="1" spans="1:10">
      <c r="A9" s="251" t="s">
        <v>10</v>
      </c>
      <c r="B9" s="255"/>
      <c r="C9" s="256" t="s">
        <v>11</v>
      </c>
      <c r="D9" s="256"/>
      <c r="E9" s="256"/>
      <c r="F9" s="256"/>
      <c r="G9" s="257"/>
      <c r="H9" s="258"/>
      <c r="I9" s="258"/>
      <c r="J9" s="330"/>
    </row>
    <row r="10" customHeight="1" spans="1:2">
      <c r="A10" s="251" t="s">
        <v>12</v>
      </c>
      <c r="B10" s="255"/>
    </row>
    <row r="11" customHeight="1" spans="1:7">
      <c r="A11" s="259" t="s">
        <v>13</v>
      </c>
      <c r="B11" s="255"/>
      <c r="C11" s="260" t="s">
        <v>14</v>
      </c>
      <c r="D11" s="260"/>
      <c r="E11" s="260"/>
      <c r="G11" s="259" t="s">
        <v>15</v>
      </c>
    </row>
    <row r="12" ht="13.5" customHeight="1" spans="2:3">
      <c r="B12" s="255"/>
      <c r="C12" s="260"/>
    </row>
    <row r="13" customHeight="1" spans="1:11">
      <c r="A13" s="261" t="s">
        <v>16</v>
      </c>
      <c r="B13" s="262"/>
      <c r="C13" s="262"/>
      <c r="D13" s="263"/>
      <c r="E13" s="264"/>
      <c r="F13" s="265"/>
      <c r="G13" s="266" t="s">
        <v>17</v>
      </c>
      <c r="H13" s="267"/>
      <c r="K13" s="331"/>
    </row>
    <row r="14" customHeight="1" spans="1:11">
      <c r="A14" s="268" t="s">
        <v>18</v>
      </c>
      <c r="B14" s="269"/>
      <c r="C14" s="270"/>
      <c r="D14" s="271"/>
      <c r="E14" s="271"/>
      <c r="F14" s="271"/>
      <c r="G14" s="271"/>
      <c r="H14" s="272"/>
      <c r="I14" s="331"/>
      <c r="J14" s="331"/>
      <c r="K14" s="332"/>
    </row>
    <row r="15" ht="14.1" customHeight="1" spans="1:11">
      <c r="A15" s="273" t="s">
        <v>19</v>
      </c>
      <c r="B15" s="274"/>
      <c r="C15" s="270"/>
      <c r="D15" s="271"/>
      <c r="E15" s="275"/>
      <c r="F15" s="271"/>
      <c r="G15" s="262"/>
      <c r="H15" s="276"/>
      <c r="I15" s="332"/>
      <c r="J15" s="332"/>
      <c r="K15" s="332"/>
    </row>
    <row r="16" ht="14.1" customHeight="1" spans="1:11">
      <c r="A16" s="273"/>
      <c r="B16" s="274"/>
      <c r="C16" s="270"/>
      <c r="D16" s="271"/>
      <c r="E16" s="275"/>
      <c r="F16" s="271"/>
      <c r="G16" s="262"/>
      <c r="H16" s="276"/>
      <c r="I16" s="332"/>
      <c r="J16" s="332"/>
      <c r="K16" s="332"/>
    </row>
    <row r="17" customHeight="1" spans="1:13">
      <c r="A17" s="277" t="s">
        <v>20</v>
      </c>
      <c r="B17" s="278"/>
      <c r="C17" s="279" t="s">
        <v>21</v>
      </c>
      <c r="D17" s="280" t="s">
        <v>22</v>
      </c>
      <c r="E17" s="281" t="s">
        <v>21</v>
      </c>
      <c r="F17" s="282"/>
      <c r="G17" s="277" t="s">
        <v>20</v>
      </c>
      <c r="H17" s="278"/>
      <c r="I17" s="279" t="s">
        <v>21</v>
      </c>
      <c r="J17" s="280" t="s">
        <v>22</v>
      </c>
      <c r="K17" s="281" t="s">
        <v>21</v>
      </c>
      <c r="L17" s="235"/>
      <c r="M17" s="333"/>
    </row>
    <row r="18" customHeight="1" spans="1:13">
      <c r="A18" s="283" t="s">
        <v>23</v>
      </c>
      <c r="B18" s="284" t="s">
        <v>24</v>
      </c>
      <c r="C18" s="285">
        <v>4.8</v>
      </c>
      <c r="D18" s="286"/>
      <c r="E18" s="287">
        <f t="shared" ref="E18" si="0">C18*D18</f>
        <v>0</v>
      </c>
      <c r="F18" s="288"/>
      <c r="G18" s="289" t="s">
        <v>25</v>
      </c>
      <c r="H18" s="290" t="s">
        <v>26</v>
      </c>
      <c r="I18" s="294">
        <v>2.95</v>
      </c>
      <c r="J18" s="301"/>
      <c r="K18" s="308">
        <f t="shared" ref="K18:K26" si="1">I18*J18</f>
        <v>0</v>
      </c>
      <c r="L18" s="235"/>
      <c r="M18" s="333"/>
    </row>
    <row r="19" customHeight="1" spans="1:13">
      <c r="A19" s="291" t="s">
        <v>27</v>
      </c>
      <c r="B19" s="284" t="s">
        <v>28</v>
      </c>
      <c r="C19" s="285">
        <v>2.55</v>
      </c>
      <c r="D19" s="286"/>
      <c r="E19" s="287">
        <f t="shared" ref="E19:E27" si="2">C19*D19</f>
        <v>0</v>
      </c>
      <c r="F19" s="288"/>
      <c r="G19" s="289" t="s">
        <v>29</v>
      </c>
      <c r="H19" s="290" t="s">
        <v>26</v>
      </c>
      <c r="I19" s="294">
        <v>2.88</v>
      </c>
      <c r="J19" s="301"/>
      <c r="K19" s="308">
        <f t="shared" si="1"/>
        <v>0</v>
      </c>
      <c r="L19" s="235"/>
      <c r="M19" s="333"/>
    </row>
    <row r="20" customHeight="1" spans="1:13">
      <c r="A20" s="289" t="s">
        <v>27</v>
      </c>
      <c r="B20" s="292" t="s">
        <v>30</v>
      </c>
      <c r="C20" s="285">
        <v>8.1</v>
      </c>
      <c r="D20" s="286"/>
      <c r="E20" s="287">
        <f t="shared" si="2"/>
        <v>0</v>
      </c>
      <c r="F20" s="288"/>
      <c r="G20" s="289" t="s">
        <v>25</v>
      </c>
      <c r="H20" s="292" t="s">
        <v>31</v>
      </c>
      <c r="I20" s="294">
        <v>19.75</v>
      </c>
      <c r="J20" s="301"/>
      <c r="K20" s="308">
        <f t="shared" si="1"/>
        <v>0</v>
      </c>
      <c r="L20" s="235"/>
      <c r="M20" s="333"/>
    </row>
    <row r="21" customHeight="1" spans="1:15">
      <c r="A21" s="283" t="s">
        <v>32</v>
      </c>
      <c r="B21" s="290" t="s">
        <v>33</v>
      </c>
      <c r="C21" s="293">
        <v>8.1</v>
      </c>
      <c r="D21" s="286"/>
      <c r="E21" s="287">
        <f t="shared" si="2"/>
        <v>0</v>
      </c>
      <c r="F21" s="288"/>
      <c r="G21" s="289" t="s">
        <v>25</v>
      </c>
      <c r="H21" s="290" t="s">
        <v>30</v>
      </c>
      <c r="I21" s="294">
        <v>8.12</v>
      </c>
      <c r="J21" s="301"/>
      <c r="K21" s="308">
        <f t="shared" si="1"/>
        <v>0</v>
      </c>
      <c r="L21" s="235"/>
      <c r="M21" s="333"/>
      <c r="O21" s="334"/>
    </row>
    <row r="22" customHeight="1" spans="1:13">
      <c r="A22" s="289" t="s">
        <v>34</v>
      </c>
      <c r="B22" s="292" t="s">
        <v>35</v>
      </c>
      <c r="C22" s="294">
        <v>10</v>
      </c>
      <c r="D22" s="286"/>
      <c r="E22" s="287">
        <f t="shared" si="2"/>
        <v>0</v>
      </c>
      <c r="F22" s="288"/>
      <c r="G22" s="289" t="s">
        <v>29</v>
      </c>
      <c r="H22" s="295" t="s">
        <v>30</v>
      </c>
      <c r="I22" s="285">
        <v>7.3</v>
      </c>
      <c r="J22" s="301"/>
      <c r="K22" s="308">
        <f t="shared" si="1"/>
        <v>0</v>
      </c>
      <c r="L22" s="235"/>
      <c r="M22" s="235"/>
    </row>
    <row r="23" customHeight="1" spans="1:13">
      <c r="A23" s="289" t="s">
        <v>36</v>
      </c>
      <c r="B23" s="292" t="s">
        <v>35</v>
      </c>
      <c r="C23" s="294">
        <v>9.1</v>
      </c>
      <c r="D23" s="286"/>
      <c r="E23" s="287">
        <f t="shared" si="2"/>
        <v>0</v>
      </c>
      <c r="F23" s="296"/>
      <c r="G23" s="297" t="s">
        <v>37</v>
      </c>
      <c r="H23" s="295" t="s">
        <v>38</v>
      </c>
      <c r="I23" s="300">
        <v>6.98</v>
      </c>
      <c r="J23" s="301"/>
      <c r="K23" s="308">
        <f t="shared" si="1"/>
        <v>0</v>
      </c>
      <c r="L23" s="235"/>
      <c r="M23" s="333"/>
    </row>
    <row r="24" customHeight="1" spans="1:13">
      <c r="A24" s="289" t="s">
        <v>39</v>
      </c>
      <c r="B24" s="292" t="s">
        <v>35</v>
      </c>
      <c r="C24" s="294">
        <v>9</v>
      </c>
      <c r="D24" s="298"/>
      <c r="E24" s="287">
        <f t="shared" si="2"/>
        <v>0</v>
      </c>
      <c r="F24" s="296"/>
      <c r="G24" s="297" t="s">
        <v>40</v>
      </c>
      <c r="H24" s="295" t="s">
        <v>30</v>
      </c>
      <c r="I24" s="300">
        <v>12.5</v>
      </c>
      <c r="J24" s="301"/>
      <c r="K24" s="308">
        <f t="shared" si="1"/>
        <v>0</v>
      </c>
      <c r="L24" s="235"/>
      <c r="M24" s="333"/>
    </row>
    <row r="25" customHeight="1" spans="1:13">
      <c r="A25" s="289" t="s">
        <v>41</v>
      </c>
      <c r="B25" s="292" t="s">
        <v>35</v>
      </c>
      <c r="C25" s="299">
        <v>11.5</v>
      </c>
      <c r="D25" s="298"/>
      <c r="E25" s="287">
        <f t="shared" si="2"/>
        <v>0</v>
      </c>
      <c r="F25" s="296"/>
      <c r="G25" s="297" t="s">
        <v>42</v>
      </c>
      <c r="H25" s="295" t="s">
        <v>30</v>
      </c>
      <c r="I25" s="300">
        <v>8.1</v>
      </c>
      <c r="J25" s="301"/>
      <c r="K25" s="308">
        <f t="shared" si="1"/>
        <v>0</v>
      </c>
      <c r="L25" s="235"/>
      <c r="M25" s="333"/>
    </row>
    <row r="26" customHeight="1" spans="1:13">
      <c r="A26" s="289" t="s">
        <v>43</v>
      </c>
      <c r="B26" s="295" t="s">
        <v>44</v>
      </c>
      <c r="C26" s="300">
        <v>5.9</v>
      </c>
      <c r="D26" s="301"/>
      <c r="E26" s="287">
        <f t="shared" si="2"/>
        <v>0</v>
      </c>
      <c r="F26" s="296"/>
      <c r="G26" s="297" t="s">
        <v>45</v>
      </c>
      <c r="H26" s="295" t="s">
        <v>38</v>
      </c>
      <c r="I26" s="300">
        <v>8.2</v>
      </c>
      <c r="J26" s="301"/>
      <c r="K26" s="308">
        <f t="shared" si="1"/>
        <v>0</v>
      </c>
      <c r="L26" s="235"/>
      <c r="M26" s="333"/>
    </row>
    <row r="27" customHeight="1" spans="1:12">
      <c r="A27" s="297" t="s">
        <v>46</v>
      </c>
      <c r="B27" s="295" t="s">
        <v>30</v>
      </c>
      <c r="C27" s="300">
        <v>9.52</v>
      </c>
      <c r="D27" s="301"/>
      <c r="E27" s="287">
        <f t="shared" si="2"/>
        <v>0</v>
      </c>
      <c r="F27" s="296"/>
      <c r="G27" s="302"/>
      <c r="H27" s="303"/>
      <c r="I27" s="335"/>
      <c r="J27" s="325"/>
      <c r="K27" s="288"/>
      <c r="L27" s="230"/>
    </row>
    <row r="28" customHeight="1" spans="1:12">
      <c r="A28" s="277" t="s">
        <v>47</v>
      </c>
      <c r="B28" s="278"/>
      <c r="C28" s="279"/>
      <c r="D28" s="280"/>
      <c r="E28" s="281"/>
      <c r="F28" s="288"/>
      <c r="G28" s="304" t="s">
        <v>47</v>
      </c>
      <c r="H28" s="278"/>
      <c r="I28" s="336"/>
      <c r="J28" s="337"/>
      <c r="K28" s="338"/>
      <c r="L28" s="235"/>
    </row>
    <row r="29" customHeight="1" spans="1:13">
      <c r="A29" s="283" t="s">
        <v>48</v>
      </c>
      <c r="B29" s="290" t="s">
        <v>49</v>
      </c>
      <c r="C29" s="305">
        <v>2.55</v>
      </c>
      <c r="D29" s="306"/>
      <c r="E29" s="287">
        <f t="shared" ref="E29:E35" si="3">C29*D29</f>
        <v>0</v>
      </c>
      <c r="F29" s="296"/>
      <c r="G29" s="291" t="s">
        <v>50</v>
      </c>
      <c r="H29" s="307" t="s">
        <v>49</v>
      </c>
      <c r="I29" s="294">
        <v>2.75</v>
      </c>
      <c r="J29" s="301"/>
      <c r="K29" s="308">
        <f t="shared" ref="K29:K34" si="4">I29*J29</f>
        <v>0</v>
      </c>
      <c r="L29" s="235"/>
      <c r="M29" s="339"/>
    </row>
    <row r="30" customHeight="1" spans="1:13">
      <c r="A30" s="297" t="s">
        <v>51</v>
      </c>
      <c r="B30" s="290" t="s">
        <v>49</v>
      </c>
      <c r="C30" s="91">
        <v>2.88</v>
      </c>
      <c r="D30" s="301"/>
      <c r="E30" s="287">
        <f t="shared" si="3"/>
        <v>0</v>
      </c>
      <c r="F30" s="296"/>
      <c r="G30" s="289" t="s">
        <v>52</v>
      </c>
      <c r="H30" s="290" t="s">
        <v>49</v>
      </c>
      <c r="I30" s="91">
        <v>2.6</v>
      </c>
      <c r="J30" s="301"/>
      <c r="K30" s="308">
        <f t="shared" si="4"/>
        <v>0</v>
      </c>
      <c r="L30" s="235"/>
      <c r="M30" s="339"/>
    </row>
    <row r="31" customHeight="1" spans="1:11">
      <c r="A31" s="289" t="s">
        <v>53</v>
      </c>
      <c r="B31" s="290" t="s">
        <v>49</v>
      </c>
      <c r="C31" s="94">
        <v>2.78</v>
      </c>
      <c r="D31" s="301"/>
      <c r="E31" s="287">
        <f t="shared" si="3"/>
        <v>0</v>
      </c>
      <c r="F31" s="288"/>
      <c r="G31" s="297" t="s">
        <v>54</v>
      </c>
      <c r="H31" s="290" t="s">
        <v>49</v>
      </c>
      <c r="I31" s="91">
        <v>2.46</v>
      </c>
      <c r="J31" s="301"/>
      <c r="K31" s="308">
        <f t="shared" si="4"/>
        <v>0</v>
      </c>
    </row>
    <row r="32" customHeight="1" spans="1:12">
      <c r="A32" s="289" t="s">
        <v>55</v>
      </c>
      <c r="B32" s="290" t="s">
        <v>49</v>
      </c>
      <c r="C32" s="94">
        <v>2.41</v>
      </c>
      <c r="D32" s="301"/>
      <c r="E32" s="287">
        <f t="shared" si="3"/>
        <v>0</v>
      </c>
      <c r="F32" s="296"/>
      <c r="G32" s="289" t="s">
        <v>56</v>
      </c>
      <c r="H32" s="290" t="s">
        <v>49</v>
      </c>
      <c r="I32" s="91">
        <v>2.45</v>
      </c>
      <c r="J32" s="301"/>
      <c r="K32" s="308">
        <f t="shared" si="4"/>
        <v>0</v>
      </c>
      <c r="L32" s="235"/>
    </row>
    <row r="33" customHeight="1" spans="1:12">
      <c r="A33" s="289" t="s">
        <v>57</v>
      </c>
      <c r="B33" s="290" t="s">
        <v>49</v>
      </c>
      <c r="C33" s="94">
        <v>2.8</v>
      </c>
      <c r="D33" s="301"/>
      <c r="E33" s="287">
        <f t="shared" si="3"/>
        <v>0</v>
      </c>
      <c r="F33" s="288"/>
      <c r="G33" s="297" t="s">
        <v>58</v>
      </c>
      <c r="H33" s="290" t="s">
        <v>49</v>
      </c>
      <c r="I33" s="91">
        <v>2.75</v>
      </c>
      <c r="J33" s="301"/>
      <c r="K33" s="308">
        <f t="shared" si="4"/>
        <v>0</v>
      </c>
      <c r="L33" s="235"/>
    </row>
    <row r="34" customHeight="1" spans="1:12">
      <c r="A34" s="289" t="s">
        <v>59</v>
      </c>
      <c r="B34" s="290" t="s">
        <v>49</v>
      </c>
      <c r="C34" s="94">
        <v>2.45</v>
      </c>
      <c r="D34" s="301"/>
      <c r="E34" s="287">
        <f t="shared" si="3"/>
        <v>0</v>
      </c>
      <c r="F34" s="296"/>
      <c r="G34" s="297" t="s">
        <v>60</v>
      </c>
      <c r="H34" s="292" t="s">
        <v>49</v>
      </c>
      <c r="I34" s="91">
        <v>4.99</v>
      </c>
      <c r="J34" s="301"/>
      <c r="K34" s="308">
        <f t="shared" si="4"/>
        <v>0</v>
      </c>
      <c r="L34" s="235"/>
    </row>
    <row r="35" customHeight="1" spans="1:12">
      <c r="A35" s="289" t="s">
        <v>61</v>
      </c>
      <c r="B35" s="292" t="s">
        <v>26</v>
      </c>
      <c r="C35" s="94">
        <v>4.1</v>
      </c>
      <c r="D35" s="301"/>
      <c r="E35" s="308">
        <f t="shared" si="3"/>
        <v>0</v>
      </c>
      <c r="F35" s="296"/>
      <c r="G35" s="309" t="s">
        <v>62</v>
      </c>
      <c r="H35" s="292" t="s">
        <v>49</v>
      </c>
      <c r="I35" s="91">
        <v>7.3</v>
      </c>
      <c r="J35" s="301"/>
      <c r="K35" s="308">
        <f t="shared" ref="K35" si="5">I35*J35</f>
        <v>0</v>
      </c>
      <c r="L35" s="235"/>
    </row>
    <row r="36" customHeight="1" spans="1:12">
      <c r="A36" s="277" t="s">
        <v>63</v>
      </c>
      <c r="B36" s="278"/>
      <c r="C36" s="279"/>
      <c r="D36" s="280"/>
      <c r="E36" s="281"/>
      <c r="F36" s="288"/>
      <c r="G36" s="277" t="s">
        <v>63</v>
      </c>
      <c r="H36" s="278"/>
      <c r="I36" s="279"/>
      <c r="J36" s="280"/>
      <c r="K36" s="340"/>
      <c r="L36" s="235"/>
    </row>
    <row r="37" customHeight="1" spans="1:12">
      <c r="A37" s="310" t="s">
        <v>64</v>
      </c>
      <c r="B37" s="292" t="s">
        <v>65</v>
      </c>
      <c r="C37" s="294">
        <v>6.3</v>
      </c>
      <c r="D37" s="301"/>
      <c r="E37" s="287">
        <f>C37*D37</f>
        <v>0</v>
      </c>
      <c r="F37" s="311"/>
      <c r="G37" s="312" t="s">
        <v>66</v>
      </c>
      <c r="H37" s="290" t="s">
        <v>49</v>
      </c>
      <c r="I37" s="91">
        <v>2.9</v>
      </c>
      <c r="J37" s="315"/>
      <c r="K37" s="308">
        <f t="shared" ref="K37:K41" si="6">I37*J37</f>
        <v>0</v>
      </c>
      <c r="L37" s="235"/>
    </row>
    <row r="38" customHeight="1" spans="1:12">
      <c r="A38" s="310" t="s">
        <v>67</v>
      </c>
      <c r="B38" s="292" t="s">
        <v>68</v>
      </c>
      <c r="C38" s="294">
        <v>3.5</v>
      </c>
      <c r="D38" s="301"/>
      <c r="E38" s="287">
        <f>C38*D38</f>
        <v>0</v>
      </c>
      <c r="F38" s="313"/>
      <c r="G38" s="297" t="s">
        <v>69</v>
      </c>
      <c r="H38" s="290" t="s">
        <v>49</v>
      </c>
      <c r="I38" s="91">
        <v>2.95</v>
      </c>
      <c r="J38" s="315"/>
      <c r="K38" s="308">
        <f t="shared" si="6"/>
        <v>0</v>
      </c>
      <c r="L38" s="235"/>
    </row>
    <row r="39" customHeight="1" spans="1:12">
      <c r="A39" s="310" t="s">
        <v>70</v>
      </c>
      <c r="B39" s="292" t="s">
        <v>68</v>
      </c>
      <c r="C39" s="294">
        <v>3.5</v>
      </c>
      <c r="D39" s="301"/>
      <c r="E39" s="287">
        <f>C39*D39</f>
        <v>0</v>
      </c>
      <c r="F39" s="288"/>
      <c r="G39" s="297" t="s">
        <v>71</v>
      </c>
      <c r="H39" s="290" t="s">
        <v>49</v>
      </c>
      <c r="I39" s="91">
        <v>3.2</v>
      </c>
      <c r="J39" s="315"/>
      <c r="K39" s="308">
        <f t="shared" si="6"/>
        <v>0</v>
      </c>
      <c r="L39" s="235"/>
    </row>
    <row r="40" customHeight="1" spans="1:12">
      <c r="A40" s="310" t="s">
        <v>72</v>
      </c>
      <c r="B40" s="292" t="s">
        <v>73</v>
      </c>
      <c r="C40" s="94">
        <v>3.3</v>
      </c>
      <c r="D40" s="301"/>
      <c r="E40" s="287">
        <f>C40*D40</f>
        <v>0</v>
      </c>
      <c r="F40" s="288"/>
      <c r="G40" s="297" t="s">
        <v>74</v>
      </c>
      <c r="H40" s="290" t="s">
        <v>49</v>
      </c>
      <c r="I40" s="91">
        <v>4.99</v>
      </c>
      <c r="J40" s="315"/>
      <c r="K40" s="308">
        <f t="shared" si="6"/>
        <v>0</v>
      </c>
      <c r="L40" s="235"/>
    </row>
    <row r="41" customHeight="1" spans="1:12">
      <c r="A41" s="314" t="s">
        <v>75</v>
      </c>
      <c r="B41" s="290" t="s">
        <v>49</v>
      </c>
      <c r="C41" s="94">
        <v>4.95</v>
      </c>
      <c r="D41" s="315"/>
      <c r="E41" s="308">
        <f>C41*D41</f>
        <v>0</v>
      </c>
      <c r="F41" s="288"/>
      <c r="G41" s="297" t="s">
        <v>76</v>
      </c>
      <c r="H41" s="290" t="s">
        <v>65</v>
      </c>
      <c r="I41" s="341">
        <v>4.36</v>
      </c>
      <c r="J41" s="342"/>
      <c r="K41" s="308">
        <f t="shared" si="6"/>
        <v>0</v>
      </c>
      <c r="L41" s="333"/>
    </row>
    <row r="42" customHeight="1" spans="1:12">
      <c r="A42" s="277" t="s">
        <v>77</v>
      </c>
      <c r="B42" s="316"/>
      <c r="C42" s="279"/>
      <c r="D42" s="280"/>
      <c r="E42" s="281"/>
      <c r="F42" s="288"/>
      <c r="G42" s="277" t="s">
        <v>77</v>
      </c>
      <c r="H42" s="316"/>
      <c r="I42" s="279"/>
      <c r="J42" s="280"/>
      <c r="K42" s="340"/>
      <c r="L42" s="235"/>
    </row>
    <row r="43" customHeight="1" spans="1:12">
      <c r="A43" s="283" t="s">
        <v>78</v>
      </c>
      <c r="B43" s="290" t="s">
        <v>79</v>
      </c>
      <c r="C43" s="293">
        <v>7.8</v>
      </c>
      <c r="D43" s="306"/>
      <c r="E43" s="287">
        <f t="shared" ref="E43:E49" si="7">C43*D43</f>
        <v>0</v>
      </c>
      <c r="F43" s="317"/>
      <c r="G43" s="318" t="s">
        <v>80</v>
      </c>
      <c r="H43" s="292" t="s">
        <v>81</v>
      </c>
      <c r="I43" s="94">
        <v>2.3</v>
      </c>
      <c r="J43" s="301"/>
      <c r="K43" s="308">
        <f t="shared" ref="K43:K57" si="8">I43*J43</f>
        <v>0</v>
      </c>
      <c r="L43" s="235"/>
    </row>
    <row r="44" customHeight="1" spans="1:12">
      <c r="A44" s="289" t="s">
        <v>82</v>
      </c>
      <c r="B44" s="292" t="s">
        <v>79</v>
      </c>
      <c r="C44" s="294">
        <v>6.5</v>
      </c>
      <c r="D44" s="301"/>
      <c r="E44" s="287">
        <f t="shared" si="7"/>
        <v>0</v>
      </c>
      <c r="F44" s="317"/>
      <c r="G44" s="297" t="s">
        <v>83</v>
      </c>
      <c r="H44" s="295" t="s">
        <v>84</v>
      </c>
      <c r="I44" s="300">
        <v>2.85</v>
      </c>
      <c r="J44" s="301"/>
      <c r="K44" s="308">
        <f t="shared" si="8"/>
        <v>0</v>
      </c>
      <c r="L44" s="235"/>
    </row>
    <row r="45" customHeight="1" spans="1:12">
      <c r="A45" s="289" t="s">
        <v>85</v>
      </c>
      <c r="B45" s="292" t="s">
        <v>79</v>
      </c>
      <c r="C45" s="294">
        <v>4.1</v>
      </c>
      <c r="D45" s="301"/>
      <c r="E45" s="287">
        <f t="shared" si="7"/>
        <v>0</v>
      </c>
      <c r="F45" s="288"/>
      <c r="G45" s="297" t="s">
        <v>86</v>
      </c>
      <c r="H45" s="295" t="s">
        <v>87</v>
      </c>
      <c r="I45" s="300">
        <v>4.2</v>
      </c>
      <c r="J45" s="301"/>
      <c r="K45" s="308">
        <f t="shared" si="8"/>
        <v>0</v>
      </c>
      <c r="L45" s="235"/>
    </row>
    <row r="46" customHeight="1" spans="1:12">
      <c r="A46" s="283" t="s">
        <v>88</v>
      </c>
      <c r="B46" s="292" t="s">
        <v>79</v>
      </c>
      <c r="C46" s="293">
        <v>7.25</v>
      </c>
      <c r="D46" s="306"/>
      <c r="E46" s="287">
        <f t="shared" si="7"/>
        <v>0</v>
      </c>
      <c r="F46" s="288"/>
      <c r="G46" s="297" t="s">
        <v>89</v>
      </c>
      <c r="H46" s="295" t="s">
        <v>84</v>
      </c>
      <c r="I46" s="300">
        <v>5.6</v>
      </c>
      <c r="J46" s="301"/>
      <c r="K46" s="308">
        <f t="shared" si="8"/>
        <v>0</v>
      </c>
      <c r="L46" s="235"/>
    </row>
    <row r="47" customHeight="1" spans="1:12">
      <c r="A47" s="283" t="s">
        <v>90</v>
      </c>
      <c r="B47" s="290" t="s">
        <v>91</v>
      </c>
      <c r="C47" s="293">
        <v>3.7</v>
      </c>
      <c r="D47" s="306"/>
      <c r="E47" s="287">
        <f t="shared" si="7"/>
        <v>0</v>
      </c>
      <c r="F47" s="288"/>
      <c r="G47" s="289" t="s">
        <v>92</v>
      </c>
      <c r="H47" s="292" t="s">
        <v>93</v>
      </c>
      <c r="I47" s="324">
        <v>2.3</v>
      </c>
      <c r="J47" s="301"/>
      <c r="K47" s="308">
        <f t="shared" si="8"/>
        <v>0</v>
      </c>
      <c r="L47" s="235"/>
    </row>
    <row r="48" customHeight="1" spans="1:12">
      <c r="A48" s="289" t="s">
        <v>94</v>
      </c>
      <c r="B48" s="292" t="s">
        <v>95</v>
      </c>
      <c r="C48" s="294">
        <v>8.03</v>
      </c>
      <c r="D48" s="301"/>
      <c r="E48" s="287">
        <f t="shared" si="7"/>
        <v>0</v>
      </c>
      <c r="F48" s="288"/>
      <c r="G48" s="297" t="s">
        <v>96</v>
      </c>
      <c r="H48" s="295" t="s">
        <v>97</v>
      </c>
      <c r="I48" s="300">
        <v>4.7</v>
      </c>
      <c r="J48" s="301"/>
      <c r="K48" s="308">
        <f t="shared" si="8"/>
        <v>0</v>
      </c>
      <c r="L48" s="235"/>
    </row>
    <row r="49" customHeight="1" spans="1:12">
      <c r="A49" s="289" t="s">
        <v>98</v>
      </c>
      <c r="B49" s="292" t="s">
        <v>95</v>
      </c>
      <c r="C49" s="294">
        <v>3.85</v>
      </c>
      <c r="D49" s="301"/>
      <c r="E49" s="287">
        <f t="shared" si="7"/>
        <v>0</v>
      </c>
      <c r="F49" s="288"/>
      <c r="G49" s="297" t="s">
        <v>99</v>
      </c>
      <c r="H49" s="295" t="s">
        <v>100</v>
      </c>
      <c r="I49" s="300">
        <v>5.4</v>
      </c>
      <c r="J49" s="301"/>
      <c r="K49" s="308">
        <f t="shared" si="8"/>
        <v>0</v>
      </c>
      <c r="L49" s="235"/>
    </row>
    <row r="50" customHeight="1" spans="1:12">
      <c r="A50" s="318" t="s">
        <v>101</v>
      </c>
      <c r="B50" s="292" t="s">
        <v>102</v>
      </c>
      <c r="C50" s="294">
        <v>7.6</v>
      </c>
      <c r="D50" s="301"/>
      <c r="E50" s="287">
        <f t="shared" ref="E50:E65" si="9">C50*D50</f>
        <v>0</v>
      </c>
      <c r="F50" s="288"/>
      <c r="G50" s="297" t="s">
        <v>103</v>
      </c>
      <c r="H50" s="295" t="s">
        <v>104</v>
      </c>
      <c r="I50" s="91">
        <v>1.6</v>
      </c>
      <c r="J50" s="301"/>
      <c r="K50" s="308">
        <f t="shared" si="8"/>
        <v>0</v>
      </c>
      <c r="L50" s="235"/>
    </row>
    <row r="51" customHeight="1" spans="1:12">
      <c r="A51" s="289" t="s">
        <v>105</v>
      </c>
      <c r="B51" s="292" t="s">
        <v>102</v>
      </c>
      <c r="C51" s="294">
        <v>7.6</v>
      </c>
      <c r="D51" s="301"/>
      <c r="E51" s="287">
        <f t="shared" si="9"/>
        <v>0</v>
      </c>
      <c r="F51" s="288"/>
      <c r="G51" s="297" t="s">
        <v>106</v>
      </c>
      <c r="H51" s="295" t="s">
        <v>107</v>
      </c>
      <c r="I51" s="91">
        <v>1.4</v>
      </c>
      <c r="J51" s="301"/>
      <c r="K51" s="308">
        <f t="shared" si="8"/>
        <v>0</v>
      </c>
      <c r="L51" s="235"/>
    </row>
    <row r="52" customHeight="1" spans="1:12">
      <c r="A52" s="289" t="s">
        <v>108</v>
      </c>
      <c r="B52" s="292" t="s">
        <v>102</v>
      </c>
      <c r="C52" s="294">
        <v>7.6</v>
      </c>
      <c r="D52" s="301"/>
      <c r="E52" s="287">
        <f t="shared" si="9"/>
        <v>0</v>
      </c>
      <c r="F52" s="288"/>
      <c r="G52" s="297" t="s">
        <v>109</v>
      </c>
      <c r="H52" s="295" t="s">
        <v>110</v>
      </c>
      <c r="I52" s="300">
        <v>3.1</v>
      </c>
      <c r="J52" s="301"/>
      <c r="K52" s="308">
        <f t="shared" si="8"/>
        <v>0</v>
      </c>
      <c r="L52" s="235"/>
    </row>
    <row r="53" customHeight="1" spans="1:12">
      <c r="A53" s="289" t="s">
        <v>111</v>
      </c>
      <c r="B53" s="292" t="s">
        <v>112</v>
      </c>
      <c r="C53" s="294">
        <v>4.4</v>
      </c>
      <c r="D53" s="301"/>
      <c r="E53" s="287">
        <f t="shared" si="9"/>
        <v>0</v>
      </c>
      <c r="F53" s="288"/>
      <c r="G53" s="297" t="s">
        <v>113</v>
      </c>
      <c r="H53" s="295" t="s">
        <v>81</v>
      </c>
      <c r="I53" s="300">
        <v>3.8</v>
      </c>
      <c r="J53" s="301"/>
      <c r="K53" s="308">
        <f t="shared" si="8"/>
        <v>0</v>
      </c>
      <c r="L53" s="235"/>
    </row>
    <row r="54" customHeight="1" spans="1:12">
      <c r="A54" s="289" t="s">
        <v>114</v>
      </c>
      <c r="B54" s="284" t="s">
        <v>115</v>
      </c>
      <c r="C54" s="285">
        <v>2.62</v>
      </c>
      <c r="D54" s="286"/>
      <c r="E54" s="287">
        <f t="shared" si="9"/>
        <v>0</v>
      </c>
      <c r="F54" s="288"/>
      <c r="G54" s="297" t="s">
        <v>116</v>
      </c>
      <c r="H54" s="295" t="s">
        <v>81</v>
      </c>
      <c r="I54" s="300">
        <v>3.99</v>
      </c>
      <c r="J54" s="301"/>
      <c r="K54" s="308">
        <f t="shared" si="8"/>
        <v>0</v>
      </c>
      <c r="L54" s="235"/>
    </row>
    <row r="55" customHeight="1" spans="1:12">
      <c r="A55" s="289" t="s">
        <v>117</v>
      </c>
      <c r="B55" s="292" t="s">
        <v>112</v>
      </c>
      <c r="C55" s="319">
        <v>2.04</v>
      </c>
      <c r="D55" s="301"/>
      <c r="E55" s="287">
        <f t="shared" si="9"/>
        <v>0</v>
      </c>
      <c r="F55" s="296"/>
      <c r="G55" s="320" t="s">
        <v>118</v>
      </c>
      <c r="H55" s="295" t="s">
        <v>119</v>
      </c>
      <c r="I55" s="300">
        <v>3.4</v>
      </c>
      <c r="J55" s="301"/>
      <c r="K55" s="308">
        <f t="shared" si="8"/>
        <v>0</v>
      </c>
      <c r="L55" s="235"/>
    </row>
    <row r="56" customHeight="1" spans="1:12">
      <c r="A56" s="289" t="s">
        <v>120</v>
      </c>
      <c r="B56" s="284" t="s">
        <v>115</v>
      </c>
      <c r="C56" s="319">
        <v>2.35</v>
      </c>
      <c r="D56" s="321"/>
      <c r="E56" s="287">
        <f t="shared" si="9"/>
        <v>0</v>
      </c>
      <c r="F56" s="296"/>
      <c r="G56" s="297" t="s">
        <v>121</v>
      </c>
      <c r="H56" s="295" t="s">
        <v>81</v>
      </c>
      <c r="I56" s="300">
        <v>4.95</v>
      </c>
      <c r="J56" s="301"/>
      <c r="K56" s="308">
        <f t="shared" si="8"/>
        <v>0</v>
      </c>
      <c r="L56" s="235"/>
    </row>
    <row r="57" customHeight="1" spans="1:12">
      <c r="A57" s="289" t="s">
        <v>122</v>
      </c>
      <c r="B57" s="284" t="s">
        <v>115</v>
      </c>
      <c r="C57" s="294">
        <v>3.62</v>
      </c>
      <c r="D57" s="301"/>
      <c r="E57" s="287">
        <f t="shared" si="9"/>
        <v>0</v>
      </c>
      <c r="F57" s="317"/>
      <c r="G57" s="297" t="s">
        <v>123</v>
      </c>
      <c r="H57" s="295" t="s">
        <v>124</v>
      </c>
      <c r="I57" s="91">
        <v>1.98</v>
      </c>
      <c r="J57" s="301"/>
      <c r="K57" s="308">
        <f t="shared" si="8"/>
        <v>0</v>
      </c>
      <c r="L57" s="235"/>
    </row>
    <row r="58" customHeight="1" spans="1:12">
      <c r="A58" s="322"/>
      <c r="B58" s="323"/>
      <c r="C58" s="324"/>
      <c r="D58" s="325"/>
      <c r="E58" s="288"/>
      <c r="F58" s="317"/>
      <c r="G58" s="302"/>
      <c r="H58" s="303"/>
      <c r="I58" s="343"/>
      <c r="J58" s="325"/>
      <c r="K58" s="288"/>
      <c r="L58" s="235"/>
    </row>
    <row r="59" customHeight="1" spans="1:12">
      <c r="A59" s="277" t="s">
        <v>77</v>
      </c>
      <c r="B59" s="316"/>
      <c r="C59" s="279"/>
      <c r="D59" s="280"/>
      <c r="E59" s="281"/>
      <c r="F59" s="288"/>
      <c r="G59" s="277" t="s">
        <v>77</v>
      </c>
      <c r="H59" s="316"/>
      <c r="I59" s="279"/>
      <c r="J59" s="280"/>
      <c r="K59" s="340"/>
      <c r="L59" s="235"/>
    </row>
    <row r="60" customHeight="1" spans="1:12">
      <c r="A60" s="289" t="s">
        <v>125</v>
      </c>
      <c r="B60" s="284" t="s">
        <v>112</v>
      </c>
      <c r="C60" s="294">
        <v>2.6</v>
      </c>
      <c r="D60" s="301"/>
      <c r="E60" s="287">
        <f t="shared" si="9"/>
        <v>0</v>
      </c>
      <c r="F60" s="296"/>
      <c r="G60" s="297" t="s">
        <v>126</v>
      </c>
      <c r="H60" s="295" t="s">
        <v>110</v>
      </c>
      <c r="I60" s="300">
        <v>3.1</v>
      </c>
      <c r="J60" s="301"/>
      <c r="K60" s="308">
        <f t="shared" ref="K60:K66" si="10">I60*J60</f>
        <v>0</v>
      </c>
      <c r="L60" s="235"/>
    </row>
    <row r="61" customHeight="1" spans="1:12">
      <c r="A61" s="289" t="s">
        <v>127</v>
      </c>
      <c r="B61" s="284" t="s">
        <v>115</v>
      </c>
      <c r="C61" s="294">
        <v>3.5</v>
      </c>
      <c r="D61" s="301"/>
      <c r="E61" s="287">
        <f t="shared" si="9"/>
        <v>0</v>
      </c>
      <c r="F61" s="317"/>
      <c r="G61" s="312" t="s">
        <v>128</v>
      </c>
      <c r="H61" s="295" t="s">
        <v>129</v>
      </c>
      <c r="I61" s="300">
        <v>3.1</v>
      </c>
      <c r="J61" s="301"/>
      <c r="K61" s="308">
        <f t="shared" ref="K61" si="11">I61*J61</f>
        <v>0</v>
      </c>
      <c r="L61" s="235"/>
    </row>
    <row r="62" customHeight="1" spans="1:12">
      <c r="A62" s="289" t="s">
        <v>130</v>
      </c>
      <c r="B62" s="284" t="s">
        <v>115</v>
      </c>
      <c r="C62" s="294">
        <v>4.95</v>
      </c>
      <c r="D62" s="301"/>
      <c r="E62" s="308">
        <f t="shared" si="9"/>
        <v>0</v>
      </c>
      <c r="F62" s="317"/>
      <c r="G62" s="283" t="s">
        <v>131</v>
      </c>
      <c r="H62" s="292" t="s">
        <v>132</v>
      </c>
      <c r="I62" s="300">
        <v>3.04</v>
      </c>
      <c r="J62" s="301"/>
      <c r="K62" s="308">
        <f t="shared" si="10"/>
        <v>0</v>
      </c>
      <c r="L62" s="235"/>
    </row>
    <row r="63" customHeight="1" spans="1:12">
      <c r="A63" s="289" t="s">
        <v>133</v>
      </c>
      <c r="B63" s="284" t="s">
        <v>115</v>
      </c>
      <c r="C63" s="294">
        <v>2.35</v>
      </c>
      <c r="D63" s="301"/>
      <c r="E63" s="308">
        <f t="shared" si="9"/>
        <v>0</v>
      </c>
      <c r="F63" s="317"/>
      <c r="G63" s="297" t="s">
        <v>134</v>
      </c>
      <c r="H63" s="295" t="s">
        <v>132</v>
      </c>
      <c r="I63" s="300">
        <v>2.35</v>
      </c>
      <c r="J63" s="301"/>
      <c r="K63" s="308">
        <f t="shared" si="10"/>
        <v>0</v>
      </c>
      <c r="L63" s="235"/>
    </row>
    <row r="64" customHeight="1" spans="1:12">
      <c r="A64" s="289" t="s">
        <v>135</v>
      </c>
      <c r="B64" s="292" t="s">
        <v>136</v>
      </c>
      <c r="C64" s="94">
        <v>5.45</v>
      </c>
      <c r="D64" s="301"/>
      <c r="E64" s="308">
        <f t="shared" si="9"/>
        <v>0</v>
      </c>
      <c r="F64" s="317"/>
      <c r="G64" s="297" t="s">
        <v>137</v>
      </c>
      <c r="H64" s="295" t="s">
        <v>132</v>
      </c>
      <c r="I64" s="300">
        <v>3.08</v>
      </c>
      <c r="J64" s="301"/>
      <c r="K64" s="308">
        <f t="shared" si="10"/>
        <v>0</v>
      </c>
      <c r="L64" s="235"/>
    </row>
    <row r="65" customHeight="1" spans="1:12">
      <c r="A65" s="289" t="s">
        <v>138</v>
      </c>
      <c r="B65" s="292" t="s">
        <v>104</v>
      </c>
      <c r="C65" s="294">
        <v>4.45</v>
      </c>
      <c r="D65" s="301"/>
      <c r="E65" s="308">
        <f t="shared" si="9"/>
        <v>0</v>
      </c>
      <c r="F65" s="317"/>
      <c r="G65" s="297" t="s">
        <v>139</v>
      </c>
      <c r="H65" s="295" t="s">
        <v>140</v>
      </c>
      <c r="I65" s="300">
        <v>1.95</v>
      </c>
      <c r="J65" s="301"/>
      <c r="K65" s="308">
        <f t="shared" si="10"/>
        <v>0</v>
      </c>
      <c r="L65" s="333"/>
    </row>
    <row r="66" customHeight="1" spans="1:12">
      <c r="A66" s="289"/>
      <c r="B66" s="292"/>
      <c r="C66" s="294"/>
      <c r="D66" s="301"/>
      <c r="E66" s="308"/>
      <c r="F66" s="317"/>
      <c r="G66" s="297" t="s">
        <v>141</v>
      </c>
      <c r="H66" s="295"/>
      <c r="I66" s="91">
        <v>3.25</v>
      </c>
      <c r="J66" s="301"/>
      <c r="K66" s="308">
        <f t="shared" si="10"/>
        <v>0</v>
      </c>
      <c r="L66" s="235"/>
    </row>
    <row r="67" customHeight="1" spans="1:12">
      <c r="A67" s="277" t="s">
        <v>142</v>
      </c>
      <c r="B67" s="278"/>
      <c r="C67" s="279"/>
      <c r="D67" s="280"/>
      <c r="E67" s="281"/>
      <c r="F67" s="288"/>
      <c r="G67" s="277" t="s">
        <v>142</v>
      </c>
      <c r="H67" s="278"/>
      <c r="I67" s="279"/>
      <c r="J67" s="280"/>
      <c r="K67" s="281"/>
      <c r="L67" s="235"/>
    </row>
    <row r="68" customHeight="1" spans="1:12">
      <c r="A68" s="283" t="s">
        <v>143</v>
      </c>
      <c r="B68" s="292" t="s">
        <v>112</v>
      </c>
      <c r="C68" s="294">
        <v>2</v>
      </c>
      <c r="D68" s="301"/>
      <c r="E68" s="287">
        <f>C68*D68</f>
        <v>0</v>
      </c>
      <c r="F68" s="288"/>
      <c r="G68" s="289" t="s">
        <v>144</v>
      </c>
      <c r="H68" s="292" t="s">
        <v>112</v>
      </c>
      <c r="I68" s="294">
        <v>1.95</v>
      </c>
      <c r="J68" s="301"/>
      <c r="K68" s="287">
        <f>I68*J68</f>
        <v>0</v>
      </c>
      <c r="L68" s="235"/>
    </row>
    <row r="69" customHeight="1" spans="1:12">
      <c r="A69" s="344" t="s">
        <v>145</v>
      </c>
      <c r="B69" s="307" t="s">
        <v>115</v>
      </c>
      <c r="C69" s="285">
        <v>2.15</v>
      </c>
      <c r="D69" s="286"/>
      <c r="E69" s="287">
        <f>I70*J70</f>
        <v>0</v>
      </c>
      <c r="F69" s="288"/>
      <c r="G69" s="291" t="s">
        <v>146</v>
      </c>
      <c r="H69" s="284" t="s">
        <v>112</v>
      </c>
      <c r="I69" s="363">
        <v>2.2</v>
      </c>
      <c r="J69" s="301"/>
      <c r="K69" s="287">
        <f>I69*J69</f>
        <v>0</v>
      </c>
      <c r="L69" s="235"/>
    </row>
    <row r="70" customHeight="1" spans="1:12">
      <c r="A70" s="345" t="s">
        <v>147</v>
      </c>
      <c r="B70" s="346" t="s">
        <v>115</v>
      </c>
      <c r="C70" s="347">
        <v>1.65</v>
      </c>
      <c r="D70" s="348"/>
      <c r="E70" s="349">
        <f>C70*D70</f>
        <v>0</v>
      </c>
      <c r="F70" s="288"/>
      <c r="G70" s="289" t="s">
        <v>148</v>
      </c>
      <c r="H70" s="292" t="s">
        <v>149</v>
      </c>
      <c r="I70" s="294">
        <v>1.9</v>
      </c>
      <c r="J70" s="301"/>
      <c r="K70" s="308">
        <f>I69*J69</f>
        <v>0</v>
      </c>
      <c r="L70" s="333"/>
    </row>
    <row r="71" customHeight="1" spans="1:12">
      <c r="A71" s="277" t="s">
        <v>150</v>
      </c>
      <c r="B71" s="278"/>
      <c r="C71" s="279"/>
      <c r="D71" s="280"/>
      <c r="E71" s="281"/>
      <c r="F71" s="296"/>
      <c r="G71" s="277" t="s">
        <v>150</v>
      </c>
      <c r="H71" s="278"/>
      <c r="I71" s="279"/>
      <c r="J71" s="280"/>
      <c r="K71" s="281"/>
      <c r="L71" s="333"/>
    </row>
    <row r="72" customHeight="1" spans="1:12">
      <c r="A72" s="289" t="s">
        <v>151</v>
      </c>
      <c r="B72" s="292" t="s">
        <v>100</v>
      </c>
      <c r="C72" s="94">
        <v>2.98</v>
      </c>
      <c r="D72" s="315"/>
      <c r="E72" s="287">
        <f t="shared" ref="E72:E77" si="12">C72*D72</f>
        <v>0</v>
      </c>
      <c r="F72" s="296"/>
      <c r="G72" s="297" t="s">
        <v>152</v>
      </c>
      <c r="H72" s="295" t="s">
        <v>100</v>
      </c>
      <c r="I72" s="91">
        <v>2.8</v>
      </c>
      <c r="J72" s="315"/>
      <c r="K72" s="308">
        <f t="shared" ref="K72:K79" si="13">I72*J72</f>
        <v>0</v>
      </c>
      <c r="L72" s="333"/>
    </row>
    <row r="73" customHeight="1" spans="1:12">
      <c r="A73" s="289" t="s">
        <v>153</v>
      </c>
      <c r="B73" s="292" t="s">
        <v>100</v>
      </c>
      <c r="C73" s="94">
        <v>2.65</v>
      </c>
      <c r="D73" s="301"/>
      <c r="E73" s="287">
        <f t="shared" si="12"/>
        <v>0</v>
      </c>
      <c r="F73" s="296"/>
      <c r="G73" s="297" t="s">
        <v>154</v>
      </c>
      <c r="H73" s="295" t="s">
        <v>155</v>
      </c>
      <c r="I73" s="91">
        <v>2.85</v>
      </c>
      <c r="J73" s="301"/>
      <c r="K73" s="308">
        <f t="shared" si="13"/>
        <v>0</v>
      </c>
      <c r="L73" s="333"/>
    </row>
    <row r="74" customHeight="1" spans="1:12">
      <c r="A74" s="289" t="s">
        <v>156</v>
      </c>
      <c r="B74" s="292" t="s">
        <v>100</v>
      </c>
      <c r="C74" s="94">
        <v>2.75</v>
      </c>
      <c r="D74" s="301"/>
      <c r="E74" s="287">
        <f t="shared" si="12"/>
        <v>0</v>
      </c>
      <c r="F74" s="296"/>
      <c r="G74" s="297" t="s">
        <v>157</v>
      </c>
      <c r="H74" s="295" t="s">
        <v>155</v>
      </c>
      <c r="I74" s="91">
        <v>2.25</v>
      </c>
      <c r="J74" s="301"/>
      <c r="K74" s="308">
        <f t="shared" si="13"/>
        <v>0</v>
      </c>
      <c r="L74" s="333"/>
    </row>
    <row r="75" customHeight="1" spans="1:12">
      <c r="A75" s="297" t="s">
        <v>158</v>
      </c>
      <c r="B75" s="295" t="s">
        <v>100</v>
      </c>
      <c r="C75" s="91">
        <v>2.85</v>
      </c>
      <c r="D75" s="301"/>
      <c r="E75" s="287">
        <f t="shared" si="12"/>
        <v>0</v>
      </c>
      <c r="F75" s="296"/>
      <c r="G75" s="297" t="s">
        <v>159</v>
      </c>
      <c r="H75" s="295" t="s">
        <v>155</v>
      </c>
      <c r="I75" s="91">
        <v>3.85</v>
      </c>
      <c r="J75" s="301"/>
      <c r="K75" s="308">
        <f t="shared" si="13"/>
        <v>0</v>
      </c>
      <c r="L75" s="333"/>
    </row>
    <row r="76" customHeight="1" spans="1:11">
      <c r="A76" s="289" t="s">
        <v>160</v>
      </c>
      <c r="B76" s="292" t="s">
        <v>100</v>
      </c>
      <c r="C76" s="94">
        <v>2.75</v>
      </c>
      <c r="D76" s="301"/>
      <c r="E76" s="287">
        <f t="shared" si="12"/>
        <v>0</v>
      </c>
      <c r="F76" s="350"/>
      <c r="G76" s="297" t="s">
        <v>161</v>
      </c>
      <c r="H76" s="295" t="s">
        <v>155</v>
      </c>
      <c r="I76" s="91">
        <v>5.65</v>
      </c>
      <c r="J76" s="301"/>
      <c r="K76" s="308">
        <f t="shared" si="13"/>
        <v>0</v>
      </c>
    </row>
    <row r="77" customHeight="1" spans="1:12">
      <c r="A77" s="289" t="s">
        <v>162</v>
      </c>
      <c r="B77" s="292" t="s">
        <v>100</v>
      </c>
      <c r="C77" s="94">
        <v>2.85</v>
      </c>
      <c r="D77" s="301"/>
      <c r="E77" s="308">
        <f t="shared" si="12"/>
        <v>0</v>
      </c>
      <c r="F77" s="288"/>
      <c r="G77" s="297" t="s">
        <v>163</v>
      </c>
      <c r="H77" s="295" t="s">
        <v>155</v>
      </c>
      <c r="I77" s="91">
        <v>5.99</v>
      </c>
      <c r="J77" s="301"/>
      <c r="K77" s="308">
        <f t="shared" si="13"/>
        <v>0</v>
      </c>
      <c r="L77" s="333"/>
    </row>
    <row r="78" customHeight="1" spans="1:13">
      <c r="A78" s="322" t="s">
        <v>164</v>
      </c>
      <c r="B78" s="292" t="s">
        <v>100</v>
      </c>
      <c r="C78" s="94">
        <v>2.9</v>
      </c>
      <c r="D78" s="301"/>
      <c r="E78" s="308">
        <f t="shared" ref="E78:E80" si="14">C78*D78</f>
        <v>0</v>
      </c>
      <c r="F78" s="288"/>
      <c r="G78" s="297" t="s">
        <v>165</v>
      </c>
      <c r="H78" s="295" t="s">
        <v>155</v>
      </c>
      <c r="I78" s="91">
        <v>6.8</v>
      </c>
      <c r="J78" s="301"/>
      <c r="K78" s="308">
        <f t="shared" si="13"/>
        <v>0</v>
      </c>
      <c r="L78" s="333"/>
      <c r="M78" s="333"/>
    </row>
    <row r="79" customHeight="1" spans="1:13">
      <c r="A79" s="297" t="s">
        <v>166</v>
      </c>
      <c r="B79" s="292" t="s">
        <v>155</v>
      </c>
      <c r="C79" s="94">
        <v>3.9</v>
      </c>
      <c r="D79" s="301"/>
      <c r="E79" s="308">
        <f t="shared" si="14"/>
        <v>0</v>
      </c>
      <c r="F79" s="288"/>
      <c r="G79" s="297" t="s">
        <v>167</v>
      </c>
      <c r="H79" s="295" t="s">
        <v>168</v>
      </c>
      <c r="I79" s="91">
        <v>7.15</v>
      </c>
      <c r="J79" s="301"/>
      <c r="K79" s="308">
        <f t="shared" si="13"/>
        <v>0</v>
      </c>
      <c r="L79" s="333"/>
      <c r="M79" s="333"/>
    </row>
    <row r="80" customHeight="1" spans="1:13">
      <c r="A80" s="297" t="s">
        <v>169</v>
      </c>
      <c r="B80" s="295" t="s">
        <v>155</v>
      </c>
      <c r="C80" s="91">
        <v>4.3</v>
      </c>
      <c r="D80" s="315"/>
      <c r="E80" s="308">
        <f t="shared" si="14"/>
        <v>0</v>
      </c>
      <c r="F80" s="288"/>
      <c r="G80" s="302"/>
      <c r="H80" s="303"/>
      <c r="I80" s="343"/>
      <c r="J80" s="325"/>
      <c r="K80" s="288"/>
      <c r="L80" s="333"/>
      <c r="M80" s="333"/>
    </row>
    <row r="81" customHeight="1" spans="1:13">
      <c r="A81" s="277" t="s">
        <v>170</v>
      </c>
      <c r="B81" s="278"/>
      <c r="C81" s="279"/>
      <c r="D81" s="280"/>
      <c r="E81" s="281"/>
      <c r="F81" s="288"/>
      <c r="G81" s="277" t="s">
        <v>170</v>
      </c>
      <c r="H81" s="278"/>
      <c r="I81" s="279"/>
      <c r="J81" s="280"/>
      <c r="K81" s="340"/>
      <c r="L81" s="333"/>
      <c r="M81" s="333"/>
    </row>
    <row r="82" customHeight="1" spans="1:13">
      <c r="A82" s="289" t="s">
        <v>171</v>
      </c>
      <c r="B82" s="292" t="s">
        <v>172</v>
      </c>
      <c r="C82" s="294">
        <v>1.8</v>
      </c>
      <c r="D82" s="301"/>
      <c r="E82" s="287">
        <f t="shared" ref="E82:E106" si="15">C82*D82</f>
        <v>0</v>
      </c>
      <c r="F82" s="317"/>
      <c r="G82" s="312" t="s">
        <v>173</v>
      </c>
      <c r="H82" s="351" t="s">
        <v>174</v>
      </c>
      <c r="I82" s="293">
        <v>1.9</v>
      </c>
      <c r="J82" s="306"/>
      <c r="K82" s="308">
        <f t="shared" ref="K82" si="16">I82*J82</f>
        <v>0</v>
      </c>
      <c r="L82" s="333"/>
      <c r="M82" s="333"/>
    </row>
    <row r="83" customHeight="1" spans="1:13">
      <c r="A83" s="289" t="s">
        <v>175</v>
      </c>
      <c r="B83" s="292" t="s">
        <v>176</v>
      </c>
      <c r="C83" s="294">
        <v>1.96</v>
      </c>
      <c r="D83" s="301"/>
      <c r="E83" s="287">
        <f t="shared" si="15"/>
        <v>0</v>
      </c>
      <c r="F83" s="317"/>
      <c r="G83" s="297" t="s">
        <v>177</v>
      </c>
      <c r="H83" s="295" t="s">
        <v>178</v>
      </c>
      <c r="I83" s="300">
        <v>5.4</v>
      </c>
      <c r="J83" s="301"/>
      <c r="K83" s="308">
        <f t="shared" ref="K83:K104" si="17">I83*J83</f>
        <v>0</v>
      </c>
      <c r="L83" s="333"/>
      <c r="M83" s="333"/>
    </row>
    <row r="84" customHeight="1" spans="1:13">
      <c r="A84" s="289" t="s">
        <v>179</v>
      </c>
      <c r="B84" s="292" t="s">
        <v>93</v>
      </c>
      <c r="C84" s="294">
        <v>2.15</v>
      </c>
      <c r="D84" s="301"/>
      <c r="E84" s="287">
        <f t="shared" si="15"/>
        <v>0</v>
      </c>
      <c r="F84" s="296"/>
      <c r="G84" s="297" t="s">
        <v>180</v>
      </c>
      <c r="H84" s="295" t="s">
        <v>181</v>
      </c>
      <c r="I84" s="91">
        <v>2.25</v>
      </c>
      <c r="J84" s="301"/>
      <c r="K84" s="308">
        <f t="shared" si="17"/>
        <v>0</v>
      </c>
      <c r="L84" s="333"/>
      <c r="M84" s="333"/>
    </row>
    <row r="85" customHeight="1" spans="1:13">
      <c r="A85" s="289" t="s">
        <v>182</v>
      </c>
      <c r="B85" s="292" t="s">
        <v>183</v>
      </c>
      <c r="C85" s="294">
        <v>1.44</v>
      </c>
      <c r="D85" s="301"/>
      <c r="E85" s="287">
        <f t="shared" si="15"/>
        <v>0</v>
      </c>
      <c r="F85" s="352"/>
      <c r="G85" s="297" t="s">
        <v>184</v>
      </c>
      <c r="H85" s="295" t="s">
        <v>185</v>
      </c>
      <c r="I85" s="91">
        <v>3.1</v>
      </c>
      <c r="J85" s="301"/>
      <c r="K85" s="308">
        <f t="shared" si="17"/>
        <v>0</v>
      </c>
      <c r="L85" s="364"/>
      <c r="M85" s="333"/>
    </row>
    <row r="86" customHeight="1" spans="1:13">
      <c r="A86" s="289" t="s">
        <v>186</v>
      </c>
      <c r="B86" s="292" t="s">
        <v>104</v>
      </c>
      <c r="C86" s="294">
        <v>3.98</v>
      </c>
      <c r="D86" s="301"/>
      <c r="E86" s="287">
        <f t="shared" si="15"/>
        <v>0</v>
      </c>
      <c r="F86" s="288"/>
      <c r="G86" s="297" t="s">
        <v>187</v>
      </c>
      <c r="H86" s="295" t="s">
        <v>188</v>
      </c>
      <c r="I86" s="91">
        <v>5</v>
      </c>
      <c r="J86" s="301"/>
      <c r="K86" s="308">
        <f t="shared" si="17"/>
        <v>0</v>
      </c>
      <c r="L86" s="333"/>
      <c r="M86" s="333"/>
    </row>
    <row r="87" customHeight="1" spans="1:13">
      <c r="A87" s="289" t="s">
        <v>189</v>
      </c>
      <c r="B87" s="292" t="s">
        <v>190</v>
      </c>
      <c r="C87" s="294">
        <v>2.95</v>
      </c>
      <c r="D87" s="301"/>
      <c r="E87" s="287">
        <f t="shared" si="15"/>
        <v>0</v>
      </c>
      <c r="F87" s="288"/>
      <c r="G87" s="297" t="s">
        <v>191</v>
      </c>
      <c r="H87" s="295" t="s">
        <v>192</v>
      </c>
      <c r="I87" s="300">
        <v>4.9</v>
      </c>
      <c r="J87" s="301"/>
      <c r="K87" s="308">
        <f t="shared" si="17"/>
        <v>0</v>
      </c>
      <c r="L87" s="333"/>
      <c r="M87" s="333"/>
    </row>
    <row r="88" customHeight="1" spans="1:13">
      <c r="A88" s="289" t="s">
        <v>193</v>
      </c>
      <c r="B88" s="292" t="s">
        <v>190</v>
      </c>
      <c r="C88" s="294">
        <v>1.75</v>
      </c>
      <c r="D88" s="301"/>
      <c r="E88" s="287">
        <f t="shared" si="15"/>
        <v>0</v>
      </c>
      <c r="F88" s="288"/>
      <c r="G88" s="297" t="s">
        <v>194</v>
      </c>
      <c r="H88" s="295" t="s">
        <v>192</v>
      </c>
      <c r="I88" s="300">
        <v>5.05</v>
      </c>
      <c r="J88" s="301"/>
      <c r="K88" s="308">
        <f t="shared" si="17"/>
        <v>0</v>
      </c>
      <c r="M88" s="333"/>
    </row>
    <row r="89" customHeight="1" spans="1:13">
      <c r="A89" s="289" t="s">
        <v>195</v>
      </c>
      <c r="B89" s="292" t="s">
        <v>107</v>
      </c>
      <c r="C89" s="294">
        <v>3.14</v>
      </c>
      <c r="D89" s="301"/>
      <c r="E89" s="287">
        <f t="shared" si="15"/>
        <v>0</v>
      </c>
      <c r="F89" s="288"/>
      <c r="G89" s="297" t="s">
        <v>196</v>
      </c>
      <c r="H89" s="295" t="s">
        <v>192</v>
      </c>
      <c r="I89" s="300">
        <v>5.05</v>
      </c>
      <c r="J89" s="301"/>
      <c r="K89" s="308">
        <f t="shared" si="17"/>
        <v>0</v>
      </c>
      <c r="L89" s="333"/>
      <c r="M89" s="333"/>
    </row>
    <row r="90" customHeight="1" spans="1:13">
      <c r="A90" s="289" t="s">
        <v>197</v>
      </c>
      <c r="B90" s="292" t="s">
        <v>176</v>
      </c>
      <c r="C90" s="294">
        <v>3.25</v>
      </c>
      <c r="D90" s="301"/>
      <c r="E90" s="287">
        <f t="shared" ref="E90" si="18">C90*D90</f>
        <v>0</v>
      </c>
      <c r="F90" s="288"/>
      <c r="G90" s="297" t="s">
        <v>198</v>
      </c>
      <c r="H90" s="353" t="s">
        <v>199</v>
      </c>
      <c r="I90" s="300">
        <v>1.94</v>
      </c>
      <c r="J90" s="301"/>
      <c r="K90" s="308">
        <f t="shared" si="17"/>
        <v>0</v>
      </c>
      <c r="L90" s="333"/>
      <c r="M90" s="333"/>
    </row>
    <row r="91" customHeight="1" spans="1:13">
      <c r="A91" s="289" t="s">
        <v>200</v>
      </c>
      <c r="B91" s="292" t="s">
        <v>176</v>
      </c>
      <c r="C91" s="294">
        <v>3.25</v>
      </c>
      <c r="D91" s="301"/>
      <c r="E91" s="287">
        <f t="shared" si="15"/>
        <v>0</v>
      </c>
      <c r="F91" s="288"/>
      <c r="G91" s="297" t="s">
        <v>201</v>
      </c>
      <c r="H91" s="354" t="s">
        <v>91</v>
      </c>
      <c r="I91" s="365">
        <v>5.5</v>
      </c>
      <c r="J91" s="357"/>
      <c r="K91" s="308">
        <f t="shared" si="17"/>
        <v>0</v>
      </c>
      <c r="L91" s="333"/>
      <c r="M91" s="333"/>
    </row>
    <row r="92" customHeight="1" spans="1:13">
      <c r="A92" s="289" t="s">
        <v>202</v>
      </c>
      <c r="B92" s="292" t="s">
        <v>104</v>
      </c>
      <c r="C92" s="294">
        <v>3.49</v>
      </c>
      <c r="D92" s="301"/>
      <c r="E92" s="287">
        <f t="shared" si="15"/>
        <v>0</v>
      </c>
      <c r="F92" s="288"/>
      <c r="G92" s="297" t="s">
        <v>203</v>
      </c>
      <c r="H92" s="354" t="s">
        <v>107</v>
      </c>
      <c r="I92" s="365">
        <v>1.9</v>
      </c>
      <c r="J92" s="357"/>
      <c r="K92" s="308">
        <f t="shared" si="17"/>
        <v>0</v>
      </c>
      <c r="L92" s="333"/>
      <c r="M92" s="333"/>
    </row>
    <row r="93" customHeight="1" spans="1:13">
      <c r="A93" s="289" t="s">
        <v>204</v>
      </c>
      <c r="B93" s="292" t="s">
        <v>205</v>
      </c>
      <c r="C93" s="294">
        <v>3.1</v>
      </c>
      <c r="D93" s="301"/>
      <c r="E93" s="287">
        <f t="shared" si="15"/>
        <v>0</v>
      </c>
      <c r="F93" s="288"/>
      <c r="G93" s="297" t="s">
        <v>206</v>
      </c>
      <c r="H93" s="351" t="s">
        <v>107</v>
      </c>
      <c r="I93" s="300">
        <v>3.9</v>
      </c>
      <c r="J93" s="301"/>
      <c r="K93" s="308">
        <f t="shared" si="17"/>
        <v>0</v>
      </c>
      <c r="L93" s="333"/>
      <c r="M93" s="333"/>
    </row>
    <row r="94" customHeight="1" spans="1:13">
      <c r="A94" s="289" t="s">
        <v>207</v>
      </c>
      <c r="B94" s="292" t="s">
        <v>104</v>
      </c>
      <c r="C94" s="294">
        <v>3.2</v>
      </c>
      <c r="D94" s="301"/>
      <c r="E94" s="287">
        <f t="shared" si="15"/>
        <v>0</v>
      </c>
      <c r="F94" s="288"/>
      <c r="G94" s="297" t="s">
        <v>208</v>
      </c>
      <c r="H94" s="351" t="s">
        <v>172</v>
      </c>
      <c r="I94" s="300">
        <v>2.55</v>
      </c>
      <c r="J94" s="301"/>
      <c r="K94" s="308">
        <f t="shared" si="17"/>
        <v>0</v>
      </c>
      <c r="L94" s="333"/>
      <c r="M94" s="333"/>
    </row>
    <row r="95" customHeight="1" spans="1:13">
      <c r="A95" s="289" t="s">
        <v>209</v>
      </c>
      <c r="B95" s="292" t="s">
        <v>104</v>
      </c>
      <c r="C95" s="294">
        <v>4.28</v>
      </c>
      <c r="D95" s="301"/>
      <c r="E95" s="287">
        <f t="shared" si="15"/>
        <v>0</v>
      </c>
      <c r="F95" s="288"/>
      <c r="G95" s="297" t="s">
        <v>210</v>
      </c>
      <c r="H95" s="351" t="s">
        <v>172</v>
      </c>
      <c r="I95" s="300">
        <v>5.75</v>
      </c>
      <c r="J95" s="301"/>
      <c r="K95" s="308">
        <f t="shared" si="17"/>
        <v>0</v>
      </c>
      <c r="L95" s="333"/>
      <c r="M95" s="333"/>
    </row>
    <row r="96" customHeight="1" spans="1:13">
      <c r="A96" s="289" t="s">
        <v>211</v>
      </c>
      <c r="B96" s="292" t="s">
        <v>95</v>
      </c>
      <c r="C96" s="294">
        <v>1.64</v>
      </c>
      <c r="D96" s="301"/>
      <c r="E96" s="287">
        <f t="shared" si="15"/>
        <v>0</v>
      </c>
      <c r="F96" s="288"/>
      <c r="G96" s="297" t="s">
        <v>212</v>
      </c>
      <c r="H96" s="351" t="s">
        <v>172</v>
      </c>
      <c r="I96" s="300">
        <v>3.5</v>
      </c>
      <c r="J96" s="301"/>
      <c r="K96" s="308">
        <f t="shared" si="17"/>
        <v>0</v>
      </c>
      <c r="L96" s="333"/>
      <c r="M96" s="333"/>
    </row>
    <row r="97" customHeight="1" spans="1:13">
      <c r="A97" s="289" t="s">
        <v>213</v>
      </c>
      <c r="B97" s="292" t="s">
        <v>95</v>
      </c>
      <c r="C97" s="294">
        <v>1.85</v>
      </c>
      <c r="D97" s="301"/>
      <c r="E97" s="287">
        <f t="shared" si="15"/>
        <v>0</v>
      </c>
      <c r="F97" s="288"/>
      <c r="G97" s="297" t="s">
        <v>214</v>
      </c>
      <c r="H97" s="295" t="s">
        <v>215</v>
      </c>
      <c r="I97" s="91">
        <v>1.85</v>
      </c>
      <c r="J97" s="301"/>
      <c r="K97" s="308">
        <f t="shared" si="17"/>
        <v>0</v>
      </c>
      <c r="L97" s="333"/>
      <c r="M97" s="333"/>
    </row>
    <row r="98" customHeight="1" spans="1:13">
      <c r="A98" s="289" t="s">
        <v>216</v>
      </c>
      <c r="B98" s="292" t="s">
        <v>119</v>
      </c>
      <c r="C98" s="294">
        <v>3.85</v>
      </c>
      <c r="D98" s="301"/>
      <c r="E98" s="287">
        <f t="shared" si="15"/>
        <v>0</v>
      </c>
      <c r="F98" s="288"/>
      <c r="G98" s="297" t="s">
        <v>217</v>
      </c>
      <c r="H98" s="295" t="s">
        <v>218</v>
      </c>
      <c r="I98" s="91">
        <v>1.85</v>
      </c>
      <c r="J98" s="301"/>
      <c r="K98" s="308">
        <f t="shared" si="17"/>
        <v>0</v>
      </c>
      <c r="L98" s="333"/>
      <c r="M98" s="333"/>
    </row>
    <row r="99" customHeight="1" spans="1:13">
      <c r="A99" s="289" t="s">
        <v>219</v>
      </c>
      <c r="B99" s="292" t="s">
        <v>95</v>
      </c>
      <c r="C99" s="294">
        <v>2.32</v>
      </c>
      <c r="D99" s="301"/>
      <c r="E99" s="287">
        <f t="shared" si="15"/>
        <v>0</v>
      </c>
      <c r="F99" s="288"/>
      <c r="G99" s="297" t="s">
        <v>220</v>
      </c>
      <c r="H99" s="295" t="s">
        <v>221</v>
      </c>
      <c r="I99" s="91">
        <v>3.05</v>
      </c>
      <c r="J99" s="301"/>
      <c r="K99" s="308">
        <f t="shared" si="17"/>
        <v>0</v>
      </c>
      <c r="L99" s="333"/>
      <c r="M99" s="333"/>
    </row>
    <row r="100" customHeight="1" spans="1:13">
      <c r="A100" s="289" t="s">
        <v>222</v>
      </c>
      <c r="B100" s="292" t="s">
        <v>176</v>
      </c>
      <c r="C100" s="294">
        <v>2.75</v>
      </c>
      <c r="D100" s="301"/>
      <c r="E100" s="287">
        <f t="shared" si="15"/>
        <v>0</v>
      </c>
      <c r="F100" s="288"/>
      <c r="G100" s="297" t="s">
        <v>223</v>
      </c>
      <c r="H100" s="295" t="s">
        <v>81</v>
      </c>
      <c r="I100" s="91">
        <v>3.2</v>
      </c>
      <c r="J100" s="301"/>
      <c r="K100" s="308">
        <f t="shared" si="17"/>
        <v>0</v>
      </c>
      <c r="L100" s="333"/>
      <c r="M100" s="333"/>
    </row>
    <row r="101" customHeight="1" spans="1:13">
      <c r="A101" s="289" t="s">
        <v>224</v>
      </c>
      <c r="B101" s="292" t="s">
        <v>95</v>
      </c>
      <c r="C101" s="294">
        <v>2.95</v>
      </c>
      <c r="D101" s="301"/>
      <c r="E101" s="287">
        <f t="shared" si="15"/>
        <v>0</v>
      </c>
      <c r="F101" s="288"/>
      <c r="G101" s="297" t="s">
        <v>225</v>
      </c>
      <c r="H101" s="295" t="s">
        <v>226</v>
      </c>
      <c r="I101" s="91">
        <v>3.6</v>
      </c>
      <c r="J101" s="301"/>
      <c r="K101" s="308">
        <f t="shared" si="17"/>
        <v>0</v>
      </c>
      <c r="L101" s="333"/>
      <c r="M101" s="333"/>
    </row>
    <row r="102" customHeight="1" spans="1:13">
      <c r="A102" s="289" t="s">
        <v>227</v>
      </c>
      <c r="B102" s="292" t="s">
        <v>95</v>
      </c>
      <c r="C102" s="294">
        <v>3.3</v>
      </c>
      <c r="D102" s="301"/>
      <c r="E102" s="287">
        <f t="shared" si="15"/>
        <v>0</v>
      </c>
      <c r="F102" s="288"/>
      <c r="G102" s="297" t="s">
        <v>228</v>
      </c>
      <c r="H102" s="295" t="s">
        <v>229</v>
      </c>
      <c r="I102" s="91">
        <v>3.7</v>
      </c>
      <c r="J102" s="301"/>
      <c r="K102" s="308">
        <f t="shared" si="17"/>
        <v>0</v>
      </c>
      <c r="L102" s="333"/>
      <c r="M102" s="333"/>
    </row>
    <row r="103" customHeight="1" spans="1:13">
      <c r="A103" s="289" t="s">
        <v>230</v>
      </c>
      <c r="B103" s="292" t="s">
        <v>95</v>
      </c>
      <c r="C103" s="294">
        <v>3.55</v>
      </c>
      <c r="D103" s="301"/>
      <c r="E103" s="287">
        <f t="shared" si="15"/>
        <v>0</v>
      </c>
      <c r="F103" s="288"/>
      <c r="G103" s="297" t="s">
        <v>231</v>
      </c>
      <c r="H103" s="295" t="s">
        <v>81</v>
      </c>
      <c r="I103" s="91">
        <v>3.9</v>
      </c>
      <c r="J103" s="301"/>
      <c r="K103" s="308">
        <f t="shared" si="17"/>
        <v>0</v>
      </c>
      <c r="L103" s="333"/>
      <c r="M103" s="333"/>
    </row>
    <row r="104" customHeight="1" spans="1:13">
      <c r="A104" s="289" t="s">
        <v>232</v>
      </c>
      <c r="B104" s="292" t="s">
        <v>104</v>
      </c>
      <c r="C104" s="294">
        <v>2.8</v>
      </c>
      <c r="D104" s="301"/>
      <c r="E104" s="287">
        <f t="shared" si="15"/>
        <v>0</v>
      </c>
      <c r="F104" s="288"/>
      <c r="G104" s="289" t="s">
        <v>233</v>
      </c>
      <c r="H104" s="355" t="s">
        <v>234</v>
      </c>
      <c r="I104" s="91">
        <v>2.98</v>
      </c>
      <c r="J104" s="301"/>
      <c r="K104" s="308">
        <f t="shared" si="17"/>
        <v>0</v>
      </c>
      <c r="L104" s="333"/>
      <c r="M104" s="333"/>
    </row>
    <row r="105" customHeight="1" spans="1:13">
      <c r="A105" s="289" t="s">
        <v>235</v>
      </c>
      <c r="B105" s="292" t="s">
        <v>236</v>
      </c>
      <c r="C105" s="294">
        <v>2.9</v>
      </c>
      <c r="D105" s="301"/>
      <c r="E105" s="287">
        <f t="shared" si="15"/>
        <v>0</v>
      </c>
      <c r="F105" s="288"/>
      <c r="G105" s="312" t="s">
        <v>237</v>
      </c>
      <c r="H105" s="351" t="s">
        <v>119</v>
      </c>
      <c r="I105" s="293">
        <v>4.6</v>
      </c>
      <c r="J105" s="306"/>
      <c r="K105" s="308">
        <f t="shared" ref="K105:K106" si="19">I105*J105</f>
        <v>0</v>
      </c>
      <c r="L105" s="333"/>
      <c r="M105" s="333"/>
    </row>
    <row r="106" customHeight="1" spans="1:13">
      <c r="A106" s="289" t="s">
        <v>238</v>
      </c>
      <c r="B106" s="292" t="s">
        <v>239</v>
      </c>
      <c r="C106" s="294">
        <v>2.05</v>
      </c>
      <c r="D106" s="321"/>
      <c r="E106" s="287">
        <f t="shared" si="15"/>
        <v>0</v>
      </c>
      <c r="F106" s="288"/>
      <c r="G106" s="312" t="s">
        <v>240</v>
      </c>
      <c r="H106" s="351" t="s">
        <v>241</v>
      </c>
      <c r="I106" s="293">
        <v>2.6</v>
      </c>
      <c r="J106" s="306"/>
      <c r="K106" s="308">
        <f t="shared" si="19"/>
        <v>0</v>
      </c>
      <c r="L106" s="333"/>
      <c r="M106" s="333"/>
    </row>
    <row r="107" customHeight="1" spans="1:13">
      <c r="A107" s="277" t="s">
        <v>242</v>
      </c>
      <c r="B107" s="278"/>
      <c r="C107" s="279"/>
      <c r="D107" s="280"/>
      <c r="E107" s="281"/>
      <c r="F107" s="288"/>
      <c r="G107" s="277" t="s">
        <v>242</v>
      </c>
      <c r="H107" s="278"/>
      <c r="I107" s="279"/>
      <c r="J107" s="280"/>
      <c r="K107" s="340"/>
      <c r="L107" s="333"/>
      <c r="M107" s="333"/>
    </row>
    <row r="108" customHeight="1" spans="1:13">
      <c r="A108" s="297" t="s">
        <v>243</v>
      </c>
      <c r="B108" s="295" t="s">
        <v>172</v>
      </c>
      <c r="C108" s="91">
        <v>3.15</v>
      </c>
      <c r="D108" s="301"/>
      <c r="E108" s="287">
        <f t="shared" ref="E108:E130" si="20">C108*D108</f>
        <v>0</v>
      </c>
      <c r="F108" s="288"/>
      <c r="G108" s="322" t="s">
        <v>244</v>
      </c>
      <c r="H108" s="295" t="s">
        <v>176</v>
      </c>
      <c r="I108" s="94">
        <v>3.49</v>
      </c>
      <c r="J108" s="359"/>
      <c r="K108" s="308">
        <f>I108*J108</f>
        <v>0</v>
      </c>
      <c r="L108" s="333"/>
      <c r="M108" s="333"/>
    </row>
    <row r="109" customHeight="1" spans="1:13">
      <c r="A109" s="297" t="s">
        <v>245</v>
      </c>
      <c r="B109" s="295" t="s">
        <v>172</v>
      </c>
      <c r="C109" s="300">
        <v>3.15</v>
      </c>
      <c r="D109" s="301"/>
      <c r="E109" s="287">
        <f t="shared" si="20"/>
        <v>0</v>
      </c>
      <c r="F109" s="288"/>
      <c r="G109" s="297" t="s">
        <v>246</v>
      </c>
      <c r="H109" s="295" t="s">
        <v>172</v>
      </c>
      <c r="I109" s="91">
        <v>2.95</v>
      </c>
      <c r="J109" s="359"/>
      <c r="K109" s="308">
        <f>I109*J109</f>
        <v>0</v>
      </c>
      <c r="L109" s="333"/>
      <c r="M109" s="333"/>
    </row>
    <row r="110" customHeight="1" spans="1:13">
      <c r="A110" s="310" t="s">
        <v>247</v>
      </c>
      <c r="B110" s="292" t="s">
        <v>107</v>
      </c>
      <c r="C110" s="356">
        <v>3.2</v>
      </c>
      <c r="D110" s="357"/>
      <c r="E110" s="287">
        <f t="shared" si="20"/>
        <v>0</v>
      </c>
      <c r="F110" s="288"/>
      <c r="G110" s="297" t="s">
        <v>248</v>
      </c>
      <c r="H110" s="295" t="s">
        <v>249</v>
      </c>
      <c r="I110" s="300">
        <v>3.4</v>
      </c>
      <c r="J110" s="359"/>
      <c r="K110" s="308">
        <f>I110*J110</f>
        <v>0</v>
      </c>
      <c r="L110" s="333"/>
      <c r="M110" s="333"/>
    </row>
    <row r="111" customHeight="1" spans="1:13">
      <c r="A111" s="310" t="s">
        <v>250</v>
      </c>
      <c r="B111" s="292" t="s">
        <v>107</v>
      </c>
      <c r="C111" s="356">
        <v>3.2</v>
      </c>
      <c r="D111" s="357"/>
      <c r="E111" s="287">
        <f t="shared" si="20"/>
        <v>0</v>
      </c>
      <c r="F111" s="288"/>
      <c r="G111" s="297" t="s">
        <v>251</v>
      </c>
      <c r="H111" s="295" t="s">
        <v>252</v>
      </c>
      <c r="I111" s="300">
        <v>3.8</v>
      </c>
      <c r="J111" s="359"/>
      <c r="K111" s="308">
        <f>I111*J111</f>
        <v>0</v>
      </c>
      <c r="L111" s="333"/>
      <c r="M111" s="333"/>
    </row>
    <row r="112" customHeight="1" spans="1:13">
      <c r="A112" s="358" t="s">
        <v>253</v>
      </c>
      <c r="B112" s="292" t="s">
        <v>107</v>
      </c>
      <c r="C112" s="294">
        <v>4.85</v>
      </c>
      <c r="D112" s="359"/>
      <c r="E112" s="287">
        <f t="shared" si="20"/>
        <v>0</v>
      </c>
      <c r="F112" s="288"/>
      <c r="G112" s="297" t="s">
        <v>254</v>
      </c>
      <c r="H112" s="295" t="s">
        <v>107</v>
      </c>
      <c r="I112" s="300">
        <v>4.5</v>
      </c>
      <c r="J112" s="359"/>
      <c r="K112" s="308">
        <f>I112*J112</f>
        <v>0</v>
      </c>
      <c r="L112" s="333"/>
      <c r="M112" s="333"/>
    </row>
    <row r="113" customHeight="1" spans="1:13">
      <c r="A113" s="310" t="s">
        <v>255</v>
      </c>
      <c r="B113" s="292" t="s">
        <v>107</v>
      </c>
      <c r="C113" s="294">
        <v>4.85</v>
      </c>
      <c r="D113" s="359"/>
      <c r="E113" s="287">
        <f t="shared" si="20"/>
        <v>0</v>
      </c>
      <c r="F113" s="288"/>
      <c r="G113" s="297" t="s">
        <v>256</v>
      </c>
      <c r="H113" s="295" t="s">
        <v>107</v>
      </c>
      <c r="I113" s="300">
        <v>3.5</v>
      </c>
      <c r="J113" s="359"/>
      <c r="K113" s="308">
        <f t="shared" ref="K113:K131" si="21">I113*J113</f>
        <v>0</v>
      </c>
      <c r="L113" s="333"/>
      <c r="M113" s="333"/>
    </row>
    <row r="114" customHeight="1" spans="1:13">
      <c r="A114" s="310" t="s">
        <v>257</v>
      </c>
      <c r="B114" s="292" t="s">
        <v>258</v>
      </c>
      <c r="C114" s="294">
        <v>4.99</v>
      </c>
      <c r="D114" s="359"/>
      <c r="E114" s="287">
        <f t="shared" si="20"/>
        <v>0</v>
      </c>
      <c r="F114" s="288"/>
      <c r="G114" s="297" t="s">
        <v>259</v>
      </c>
      <c r="H114" s="295" t="s">
        <v>176</v>
      </c>
      <c r="I114" s="300">
        <v>2.8</v>
      </c>
      <c r="J114" s="359"/>
      <c r="K114" s="308">
        <f t="shared" si="21"/>
        <v>0</v>
      </c>
      <c r="L114" s="333"/>
      <c r="M114" s="333"/>
    </row>
    <row r="115" customHeight="1" spans="1:13">
      <c r="A115" s="310" t="s">
        <v>260</v>
      </c>
      <c r="B115" s="290" t="s">
        <v>49</v>
      </c>
      <c r="C115" s="294">
        <v>1.8</v>
      </c>
      <c r="D115" s="359"/>
      <c r="E115" s="287">
        <f t="shared" si="20"/>
        <v>0</v>
      </c>
      <c r="F115" s="288"/>
      <c r="G115" s="310" t="s">
        <v>261</v>
      </c>
      <c r="H115" s="292" t="s">
        <v>262</v>
      </c>
      <c r="I115" s="294">
        <v>3.1</v>
      </c>
      <c r="J115" s="359"/>
      <c r="K115" s="308">
        <f t="shared" si="21"/>
        <v>0</v>
      </c>
      <c r="L115" s="333"/>
      <c r="M115" s="333"/>
    </row>
    <row r="116" customHeight="1" spans="1:13">
      <c r="A116" s="360"/>
      <c r="B116" s="323"/>
      <c r="C116" s="324"/>
      <c r="D116" s="361"/>
      <c r="E116" s="288"/>
      <c r="F116" s="288"/>
      <c r="G116" s="360"/>
      <c r="H116" s="323"/>
      <c r="I116" s="324"/>
      <c r="J116" s="361"/>
      <c r="K116" s="288"/>
      <c r="L116" s="333"/>
      <c r="M116" s="333"/>
    </row>
    <row r="117" customHeight="1" spans="1:13">
      <c r="A117" s="277" t="s">
        <v>242</v>
      </c>
      <c r="B117" s="278"/>
      <c r="C117" s="279"/>
      <c r="D117" s="280"/>
      <c r="E117" s="281"/>
      <c r="F117" s="288"/>
      <c r="G117" s="277" t="s">
        <v>242</v>
      </c>
      <c r="H117" s="278"/>
      <c r="I117" s="279"/>
      <c r="J117" s="280"/>
      <c r="K117" s="340"/>
      <c r="L117" s="333"/>
      <c r="M117" s="333"/>
    </row>
    <row r="118" customHeight="1" spans="1:13">
      <c r="A118" s="310" t="s">
        <v>263</v>
      </c>
      <c r="B118" s="290" t="s">
        <v>49</v>
      </c>
      <c r="C118" s="294">
        <v>2.7</v>
      </c>
      <c r="D118" s="359"/>
      <c r="E118" s="287">
        <f t="shared" si="20"/>
        <v>0</v>
      </c>
      <c r="F118" s="288"/>
      <c r="G118" s="297" t="s">
        <v>264</v>
      </c>
      <c r="H118" s="295" t="s">
        <v>176</v>
      </c>
      <c r="I118" s="300">
        <v>4.04</v>
      </c>
      <c r="J118" s="359"/>
      <c r="K118" s="308">
        <f t="shared" si="21"/>
        <v>0</v>
      </c>
      <c r="L118" s="333"/>
      <c r="M118" s="333"/>
    </row>
    <row r="119" customHeight="1" spans="1:13">
      <c r="A119" s="310" t="s">
        <v>265</v>
      </c>
      <c r="B119" s="290" t="s">
        <v>49</v>
      </c>
      <c r="C119" s="294">
        <v>3.35</v>
      </c>
      <c r="D119" s="359"/>
      <c r="E119" s="287">
        <f t="shared" si="20"/>
        <v>0</v>
      </c>
      <c r="F119" s="288"/>
      <c r="G119" s="297" t="s">
        <v>266</v>
      </c>
      <c r="H119" s="295" t="s">
        <v>172</v>
      </c>
      <c r="I119" s="300">
        <v>2.9</v>
      </c>
      <c r="J119" s="359"/>
      <c r="K119" s="308">
        <f t="shared" si="21"/>
        <v>0</v>
      </c>
      <c r="L119" s="333"/>
      <c r="M119" s="333"/>
    </row>
    <row r="120" customHeight="1" spans="1:13">
      <c r="A120" s="310" t="s">
        <v>267</v>
      </c>
      <c r="B120" s="290" t="s">
        <v>49</v>
      </c>
      <c r="C120" s="294">
        <v>4.25</v>
      </c>
      <c r="D120" s="359"/>
      <c r="E120" s="287">
        <f t="shared" si="20"/>
        <v>0</v>
      </c>
      <c r="F120" s="288"/>
      <c r="G120" s="297" t="s">
        <v>268</v>
      </c>
      <c r="H120" s="295" t="s">
        <v>269</v>
      </c>
      <c r="I120" s="300">
        <v>6.4</v>
      </c>
      <c r="J120" s="359"/>
      <c r="K120" s="308">
        <f t="shared" si="21"/>
        <v>0</v>
      </c>
      <c r="L120" s="333"/>
      <c r="M120" s="333"/>
    </row>
    <row r="121" customHeight="1" spans="1:12">
      <c r="A121" s="310" t="s">
        <v>270</v>
      </c>
      <c r="B121" s="290" t="s">
        <v>49</v>
      </c>
      <c r="C121" s="294">
        <v>4.34</v>
      </c>
      <c r="D121" s="359"/>
      <c r="E121" s="287">
        <f t="shared" si="20"/>
        <v>0</v>
      </c>
      <c r="F121" s="288"/>
      <c r="G121" s="297" t="s">
        <v>271</v>
      </c>
      <c r="H121" s="295" t="s">
        <v>107</v>
      </c>
      <c r="I121" s="300">
        <v>3.6</v>
      </c>
      <c r="J121" s="359"/>
      <c r="K121" s="308">
        <f t="shared" si="21"/>
        <v>0</v>
      </c>
      <c r="L121" s="333"/>
    </row>
    <row r="122" customHeight="1" spans="1:12">
      <c r="A122" s="310" t="s">
        <v>272</v>
      </c>
      <c r="B122" s="292" t="s">
        <v>273</v>
      </c>
      <c r="C122" s="294">
        <v>9.2</v>
      </c>
      <c r="D122" s="359"/>
      <c r="E122" s="287">
        <f t="shared" si="20"/>
        <v>0</v>
      </c>
      <c r="F122" s="288"/>
      <c r="G122" s="362" t="s">
        <v>274</v>
      </c>
      <c r="H122" s="295" t="s">
        <v>176</v>
      </c>
      <c r="I122" s="300">
        <v>2.85</v>
      </c>
      <c r="J122" s="359"/>
      <c r="K122" s="308">
        <f t="shared" si="21"/>
        <v>0</v>
      </c>
      <c r="L122" s="333"/>
    </row>
    <row r="123" customHeight="1" spans="1:12">
      <c r="A123" s="310" t="s">
        <v>275</v>
      </c>
      <c r="B123" s="292" t="s">
        <v>276</v>
      </c>
      <c r="C123" s="94">
        <v>3.4</v>
      </c>
      <c r="D123" s="359"/>
      <c r="E123" s="287">
        <f t="shared" si="20"/>
        <v>0</v>
      </c>
      <c r="F123" s="288"/>
      <c r="G123" s="297" t="s">
        <v>277</v>
      </c>
      <c r="H123" s="295" t="s">
        <v>278</v>
      </c>
      <c r="I123" s="91">
        <v>1.25</v>
      </c>
      <c r="J123" s="359"/>
      <c r="K123" s="308">
        <f t="shared" si="21"/>
        <v>0</v>
      </c>
      <c r="L123" s="333"/>
    </row>
    <row r="124" customHeight="1" spans="1:12">
      <c r="A124" s="310" t="s">
        <v>279</v>
      </c>
      <c r="B124" s="292" t="s">
        <v>280</v>
      </c>
      <c r="C124" s="94">
        <v>4.54</v>
      </c>
      <c r="D124" s="359"/>
      <c r="E124" s="287">
        <f t="shared" si="20"/>
        <v>0</v>
      </c>
      <c r="F124" s="288"/>
      <c r="G124" s="297" t="s">
        <v>281</v>
      </c>
      <c r="H124" s="351" t="s">
        <v>107</v>
      </c>
      <c r="I124" s="366">
        <v>5.4</v>
      </c>
      <c r="J124" s="367"/>
      <c r="K124" s="308">
        <f t="shared" si="21"/>
        <v>0</v>
      </c>
      <c r="L124" s="333"/>
    </row>
    <row r="125" customHeight="1" spans="1:12">
      <c r="A125" s="310" t="s">
        <v>282</v>
      </c>
      <c r="B125" s="292" t="s">
        <v>280</v>
      </c>
      <c r="C125" s="94">
        <v>3.25</v>
      </c>
      <c r="D125" s="359"/>
      <c r="E125" s="287">
        <f t="shared" si="20"/>
        <v>0</v>
      </c>
      <c r="F125" s="288"/>
      <c r="G125" s="312" t="s">
        <v>283</v>
      </c>
      <c r="H125" s="295" t="s">
        <v>176</v>
      </c>
      <c r="I125" s="91">
        <v>4.4</v>
      </c>
      <c r="J125" s="359"/>
      <c r="K125" s="308">
        <f t="shared" si="21"/>
        <v>0</v>
      </c>
      <c r="L125" s="333"/>
    </row>
    <row r="126" customHeight="1" spans="1:13">
      <c r="A126" s="310" t="s">
        <v>284</v>
      </c>
      <c r="B126" s="292" t="s">
        <v>280</v>
      </c>
      <c r="C126" s="94">
        <v>4.85</v>
      </c>
      <c r="D126" s="359"/>
      <c r="E126" s="287">
        <f t="shared" si="20"/>
        <v>0</v>
      </c>
      <c r="F126" s="288"/>
      <c r="G126" s="362" t="s">
        <v>285</v>
      </c>
      <c r="H126" s="295" t="s">
        <v>286</v>
      </c>
      <c r="I126" s="91">
        <v>5.2</v>
      </c>
      <c r="J126" s="359"/>
      <c r="K126" s="308">
        <f t="shared" si="21"/>
        <v>0</v>
      </c>
      <c r="L126" s="333"/>
      <c r="M126" s="333"/>
    </row>
    <row r="127" customHeight="1" spans="1:14">
      <c r="A127" s="358" t="s">
        <v>287</v>
      </c>
      <c r="B127" s="292" t="s">
        <v>280</v>
      </c>
      <c r="C127" s="94">
        <v>4.65</v>
      </c>
      <c r="D127" s="359"/>
      <c r="E127" s="287">
        <f t="shared" si="20"/>
        <v>0</v>
      </c>
      <c r="F127" s="288"/>
      <c r="G127" s="362" t="s">
        <v>288</v>
      </c>
      <c r="H127" s="295" t="s">
        <v>104</v>
      </c>
      <c r="I127" s="91">
        <v>5.1</v>
      </c>
      <c r="J127" s="359"/>
      <c r="K127" s="308">
        <f t="shared" si="21"/>
        <v>0</v>
      </c>
      <c r="L127" s="333"/>
      <c r="M127" s="333"/>
      <c r="N127" s="368"/>
    </row>
    <row r="128" customHeight="1" spans="1:29">
      <c r="A128" s="358" t="s">
        <v>289</v>
      </c>
      <c r="B128" s="292" t="s">
        <v>280</v>
      </c>
      <c r="C128" s="94">
        <v>4.8</v>
      </c>
      <c r="D128" s="359"/>
      <c r="E128" s="287">
        <f t="shared" si="20"/>
        <v>0</v>
      </c>
      <c r="F128" s="288"/>
      <c r="G128" s="362" t="s">
        <v>290</v>
      </c>
      <c r="H128" s="295" t="s">
        <v>176</v>
      </c>
      <c r="I128" s="91">
        <v>2.4</v>
      </c>
      <c r="J128" s="359"/>
      <c r="K128" s="308">
        <f t="shared" si="21"/>
        <v>0</v>
      </c>
      <c r="L128" s="333"/>
      <c r="M128" s="333"/>
      <c r="N128" s="322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</row>
    <row r="129" customHeight="1" spans="1:29">
      <c r="A129" s="310" t="s">
        <v>291</v>
      </c>
      <c r="B129" s="290" t="s">
        <v>185</v>
      </c>
      <c r="C129" s="305">
        <v>2.96</v>
      </c>
      <c r="D129" s="367"/>
      <c r="E129" s="287">
        <f t="shared" si="20"/>
        <v>0</v>
      </c>
      <c r="F129" s="288"/>
      <c r="G129" s="362" t="s">
        <v>292</v>
      </c>
      <c r="H129" s="295" t="s">
        <v>176</v>
      </c>
      <c r="I129" s="91">
        <v>2.4</v>
      </c>
      <c r="J129" s="301"/>
      <c r="K129" s="308">
        <f t="shared" si="21"/>
        <v>0</v>
      </c>
      <c r="L129" s="333"/>
      <c r="M129" s="333"/>
      <c r="N129" s="322"/>
      <c r="O129" s="323"/>
      <c r="P129" s="369"/>
      <c r="Q129" s="361"/>
      <c r="R129" s="288"/>
      <c r="S129" s="288"/>
      <c r="T129" s="302"/>
      <c r="U129" s="303"/>
      <c r="V129" s="343"/>
      <c r="W129" s="361"/>
      <c r="X129" s="397"/>
      <c r="Y129" s="368"/>
      <c r="Z129" s="368"/>
      <c r="AA129" s="368"/>
      <c r="AB129" s="368"/>
      <c r="AC129" s="368"/>
    </row>
    <row r="130" customHeight="1" spans="1:29">
      <c r="A130" s="310" t="s">
        <v>293</v>
      </c>
      <c r="B130" s="292" t="s">
        <v>81</v>
      </c>
      <c r="C130" s="94">
        <v>3.55</v>
      </c>
      <c r="D130" s="359"/>
      <c r="E130" s="308">
        <f t="shared" si="20"/>
        <v>0</v>
      </c>
      <c r="F130" s="288"/>
      <c r="G130" s="310" t="s">
        <v>294</v>
      </c>
      <c r="H130" s="295" t="s">
        <v>295</v>
      </c>
      <c r="I130" s="91">
        <v>2.84</v>
      </c>
      <c r="J130" s="359"/>
      <c r="K130" s="308">
        <f t="shared" si="21"/>
        <v>0</v>
      </c>
      <c r="L130" s="333"/>
      <c r="M130" s="333"/>
      <c r="O130" s="323"/>
      <c r="P130" s="369"/>
      <c r="Q130" s="361"/>
      <c r="R130" s="288"/>
      <c r="S130" s="288"/>
      <c r="T130" s="302"/>
      <c r="U130" s="303"/>
      <c r="V130" s="343"/>
      <c r="W130" s="361"/>
      <c r="X130" s="397"/>
      <c r="Y130" s="368"/>
      <c r="Z130" s="368"/>
      <c r="AA130" s="368"/>
      <c r="AB130" s="368"/>
      <c r="AC130" s="368"/>
    </row>
    <row r="131" customHeight="1" spans="1:29">
      <c r="A131" s="360"/>
      <c r="B131" s="323"/>
      <c r="C131" s="369"/>
      <c r="D131" s="361"/>
      <c r="E131" s="288"/>
      <c r="F131" s="288"/>
      <c r="G131" s="310" t="s">
        <v>296</v>
      </c>
      <c r="H131" s="295" t="s">
        <v>295</v>
      </c>
      <c r="I131" s="91">
        <v>2.84</v>
      </c>
      <c r="J131" s="359"/>
      <c r="K131" s="308">
        <f t="shared" si="21"/>
        <v>0</v>
      </c>
      <c r="L131" s="333"/>
      <c r="M131" s="333"/>
      <c r="O131" s="323"/>
      <c r="P131" s="369"/>
      <c r="Q131" s="361"/>
      <c r="R131" s="288"/>
      <c r="S131" s="288"/>
      <c r="T131" s="302"/>
      <c r="U131" s="303"/>
      <c r="V131" s="343"/>
      <c r="W131" s="361"/>
      <c r="X131" s="397"/>
      <c r="Y131" s="368"/>
      <c r="Z131" s="368"/>
      <c r="AA131" s="368"/>
      <c r="AB131" s="368"/>
      <c r="AC131" s="368"/>
    </row>
    <row r="132" customHeight="1" spans="1:13">
      <c r="A132" s="370" t="s">
        <v>297</v>
      </c>
      <c r="B132" s="316"/>
      <c r="C132" s="279"/>
      <c r="D132" s="280"/>
      <c r="E132" s="281" t="s">
        <v>298</v>
      </c>
      <c r="F132" s="288"/>
      <c r="G132" s="370" t="s">
        <v>297</v>
      </c>
      <c r="H132" s="316"/>
      <c r="I132" s="279"/>
      <c r="J132" s="280"/>
      <c r="K132" s="340"/>
      <c r="L132" s="333"/>
      <c r="M132" s="333"/>
    </row>
    <row r="133" customHeight="1" spans="1:13">
      <c r="A133" s="310" t="s">
        <v>299</v>
      </c>
      <c r="B133" s="292" t="s">
        <v>300</v>
      </c>
      <c r="C133" s="94">
        <v>2.95</v>
      </c>
      <c r="D133" s="359"/>
      <c r="E133" s="287">
        <f t="shared" ref="E133:E138" si="22">C133*D133</f>
        <v>0</v>
      </c>
      <c r="F133" s="288"/>
      <c r="G133" s="362" t="s">
        <v>301</v>
      </c>
      <c r="H133" s="295" t="s">
        <v>302</v>
      </c>
      <c r="I133" s="300">
        <v>3.2</v>
      </c>
      <c r="J133" s="359"/>
      <c r="K133" s="308">
        <f t="shared" ref="K133:K138" si="23">I133*J133</f>
        <v>0</v>
      </c>
      <c r="L133" s="333"/>
      <c r="M133" s="333"/>
    </row>
    <row r="134" customHeight="1" spans="1:13">
      <c r="A134" s="310" t="s">
        <v>303</v>
      </c>
      <c r="B134" s="292" t="s">
        <v>304</v>
      </c>
      <c r="C134" s="94">
        <v>3.6</v>
      </c>
      <c r="D134" s="359"/>
      <c r="E134" s="287">
        <f t="shared" si="22"/>
        <v>0</v>
      </c>
      <c r="F134" s="288"/>
      <c r="G134" s="362" t="s">
        <v>305</v>
      </c>
      <c r="H134" s="295" t="s">
        <v>107</v>
      </c>
      <c r="I134" s="300">
        <v>7.3</v>
      </c>
      <c r="J134" s="359"/>
      <c r="K134" s="308">
        <f t="shared" si="23"/>
        <v>0</v>
      </c>
      <c r="L134" s="333"/>
      <c r="M134" s="333"/>
    </row>
    <row r="135" customHeight="1" spans="1:13">
      <c r="A135" s="310" t="s">
        <v>306</v>
      </c>
      <c r="B135" s="292" t="s">
        <v>107</v>
      </c>
      <c r="C135" s="94">
        <v>4.45</v>
      </c>
      <c r="D135" s="359"/>
      <c r="E135" s="287">
        <f t="shared" si="22"/>
        <v>0</v>
      </c>
      <c r="F135" s="288"/>
      <c r="G135" s="362" t="s">
        <v>307</v>
      </c>
      <c r="H135" s="295" t="s">
        <v>107</v>
      </c>
      <c r="I135" s="300">
        <v>7.6</v>
      </c>
      <c r="J135" s="359"/>
      <c r="K135" s="308">
        <f t="shared" si="23"/>
        <v>0</v>
      </c>
      <c r="L135" s="333"/>
      <c r="M135" s="333"/>
    </row>
    <row r="136" customHeight="1" spans="1:13">
      <c r="A136" s="310" t="s">
        <v>308</v>
      </c>
      <c r="B136" s="295" t="s">
        <v>107</v>
      </c>
      <c r="C136" s="91">
        <v>4.45</v>
      </c>
      <c r="D136" s="371"/>
      <c r="E136" s="287">
        <f t="shared" si="22"/>
        <v>0</v>
      </c>
      <c r="F136" s="288"/>
      <c r="G136" s="362" t="s">
        <v>309</v>
      </c>
      <c r="H136" s="295" t="s">
        <v>102</v>
      </c>
      <c r="I136" s="91">
        <v>3.25</v>
      </c>
      <c r="J136" s="359"/>
      <c r="K136" s="308">
        <f t="shared" si="23"/>
        <v>0</v>
      </c>
      <c r="L136" s="333"/>
      <c r="M136" s="333"/>
    </row>
    <row r="137" customHeight="1" spans="1:13">
      <c r="A137" s="310" t="s">
        <v>310</v>
      </c>
      <c r="B137" s="292" t="s">
        <v>311</v>
      </c>
      <c r="C137" s="94">
        <v>3.65</v>
      </c>
      <c r="D137" s="359"/>
      <c r="E137" s="287">
        <f t="shared" si="22"/>
        <v>0</v>
      </c>
      <c r="F137" s="288"/>
      <c r="G137" s="362" t="s">
        <v>312</v>
      </c>
      <c r="H137" s="295" t="s">
        <v>313</v>
      </c>
      <c r="I137" s="91">
        <v>7.2</v>
      </c>
      <c r="J137" s="359"/>
      <c r="K137" s="308">
        <f t="shared" si="23"/>
        <v>0</v>
      </c>
      <c r="L137" s="333"/>
      <c r="M137" s="333"/>
    </row>
    <row r="138" customHeight="1" spans="1:13">
      <c r="A138" s="310" t="s">
        <v>314</v>
      </c>
      <c r="B138" s="292" t="s">
        <v>315</v>
      </c>
      <c r="C138" s="94">
        <v>3.55</v>
      </c>
      <c r="D138" s="359"/>
      <c r="E138" s="287">
        <f t="shared" si="22"/>
        <v>0</v>
      </c>
      <c r="F138" s="288"/>
      <c r="G138" s="310" t="s">
        <v>316</v>
      </c>
      <c r="H138" s="292" t="s">
        <v>249</v>
      </c>
      <c r="I138" s="94">
        <v>2.3</v>
      </c>
      <c r="J138" s="359"/>
      <c r="K138" s="308">
        <f t="shared" si="23"/>
        <v>0</v>
      </c>
      <c r="L138" s="333"/>
      <c r="M138" s="333"/>
    </row>
    <row r="139" customHeight="1" spans="1:13">
      <c r="A139" s="277" t="s">
        <v>317</v>
      </c>
      <c r="B139" s="316"/>
      <c r="C139" s="279"/>
      <c r="D139" s="280"/>
      <c r="E139" s="340"/>
      <c r="F139" s="288"/>
      <c r="G139" s="277" t="s">
        <v>317</v>
      </c>
      <c r="H139" s="316"/>
      <c r="I139" s="279"/>
      <c r="J139" s="280"/>
      <c r="K139" s="340"/>
      <c r="L139" s="333"/>
      <c r="M139" s="333"/>
    </row>
    <row r="140" customHeight="1" spans="1:13">
      <c r="A140" s="372" t="s">
        <v>318</v>
      </c>
      <c r="B140" s="351" t="s">
        <v>95</v>
      </c>
      <c r="C140" s="366">
        <v>4.95</v>
      </c>
      <c r="D140" s="367"/>
      <c r="E140" s="287">
        <f>C140*D140</f>
        <v>0</v>
      </c>
      <c r="F140" s="288"/>
      <c r="G140" s="373" t="s">
        <v>319</v>
      </c>
      <c r="H140" s="374" t="s">
        <v>252</v>
      </c>
      <c r="I140" s="300">
        <v>4.19</v>
      </c>
      <c r="J140" s="359"/>
      <c r="K140" s="308">
        <f>I140*J140</f>
        <v>0</v>
      </c>
      <c r="L140" s="333"/>
      <c r="M140" s="333"/>
    </row>
    <row r="141" customHeight="1" spans="1:13">
      <c r="A141" s="297" t="s">
        <v>320</v>
      </c>
      <c r="B141" s="295" t="s">
        <v>95</v>
      </c>
      <c r="C141" s="91">
        <v>5.4</v>
      </c>
      <c r="D141" s="359"/>
      <c r="E141" s="287">
        <f>C141*D141</f>
        <v>0</v>
      </c>
      <c r="F141" s="288"/>
      <c r="G141" s="375"/>
      <c r="H141" s="376"/>
      <c r="I141" s="335"/>
      <c r="J141" s="361"/>
      <c r="K141" s="288"/>
      <c r="L141" s="333"/>
      <c r="M141" s="333"/>
    </row>
    <row r="142" customHeight="1" spans="1:13">
      <c r="A142" s="277" t="s">
        <v>321</v>
      </c>
      <c r="B142" s="377" t="s">
        <v>322</v>
      </c>
      <c r="C142" s="279"/>
      <c r="D142" s="280"/>
      <c r="E142" s="281"/>
      <c r="F142" s="288"/>
      <c r="G142" s="277" t="s">
        <v>321</v>
      </c>
      <c r="H142" s="377" t="s">
        <v>322</v>
      </c>
      <c r="I142" s="279"/>
      <c r="J142" s="280"/>
      <c r="K142" s="340"/>
      <c r="L142" s="333"/>
      <c r="M142" s="333"/>
    </row>
    <row r="143" customHeight="1" spans="1:13">
      <c r="A143" s="310" t="s">
        <v>323</v>
      </c>
      <c r="B143" s="292" t="s">
        <v>132</v>
      </c>
      <c r="C143" s="94">
        <v>14.5</v>
      </c>
      <c r="D143" s="378"/>
      <c r="E143" s="287">
        <f t="shared" ref="E143:E148" si="24">C143*D143</f>
        <v>0</v>
      </c>
      <c r="F143" s="288"/>
      <c r="G143" s="318" t="s">
        <v>324</v>
      </c>
      <c r="H143" s="295" t="s">
        <v>325</v>
      </c>
      <c r="I143" s="108">
        <v>34.5</v>
      </c>
      <c r="J143" s="301"/>
      <c r="K143" s="308">
        <f t="shared" ref="K143:K151" si="25">I143*J143</f>
        <v>0</v>
      </c>
      <c r="L143" s="333"/>
      <c r="M143" s="333"/>
    </row>
    <row r="144" customHeight="1" spans="1:13">
      <c r="A144" s="310" t="s">
        <v>326</v>
      </c>
      <c r="B144" s="292" t="s">
        <v>327</v>
      </c>
      <c r="C144" s="94">
        <v>16</v>
      </c>
      <c r="D144" s="378"/>
      <c r="E144" s="287">
        <f t="shared" si="24"/>
        <v>0</v>
      </c>
      <c r="F144" s="379"/>
      <c r="G144" s="297" t="s">
        <v>328</v>
      </c>
      <c r="H144" s="295" t="s">
        <v>329</v>
      </c>
      <c r="I144" s="108">
        <v>6.7</v>
      </c>
      <c r="J144" s="301"/>
      <c r="K144" s="308">
        <f t="shared" si="25"/>
        <v>0</v>
      </c>
      <c r="L144" s="333"/>
      <c r="M144" s="333"/>
    </row>
    <row r="145" customHeight="1" spans="1:13">
      <c r="A145" s="310" t="s">
        <v>330</v>
      </c>
      <c r="B145" s="292" t="s">
        <v>327</v>
      </c>
      <c r="C145" s="94">
        <v>19</v>
      </c>
      <c r="D145" s="380"/>
      <c r="E145" s="287">
        <f t="shared" si="24"/>
        <v>0</v>
      </c>
      <c r="F145" s="288"/>
      <c r="G145" s="297" t="s">
        <v>331</v>
      </c>
      <c r="H145" s="295" t="s">
        <v>329</v>
      </c>
      <c r="I145" s="108">
        <v>6.95</v>
      </c>
      <c r="J145" s="301"/>
      <c r="K145" s="308">
        <f t="shared" si="25"/>
        <v>0</v>
      </c>
      <c r="L145" s="333"/>
      <c r="M145" s="333"/>
    </row>
    <row r="146" customHeight="1" spans="1:13">
      <c r="A146" s="318" t="s">
        <v>332</v>
      </c>
      <c r="B146" s="292" t="s">
        <v>333</v>
      </c>
      <c r="C146" s="112">
        <v>7.95</v>
      </c>
      <c r="D146" s="301"/>
      <c r="E146" s="287">
        <f t="shared" si="24"/>
        <v>0</v>
      </c>
      <c r="F146" s="288"/>
      <c r="G146" s="297" t="s">
        <v>334</v>
      </c>
      <c r="H146" s="295" t="s">
        <v>329</v>
      </c>
      <c r="I146" s="108">
        <v>6.95</v>
      </c>
      <c r="J146" s="301"/>
      <c r="K146" s="308">
        <f t="shared" si="25"/>
        <v>0</v>
      </c>
      <c r="L146" s="333"/>
      <c r="M146" s="333"/>
    </row>
    <row r="147" customHeight="1" spans="1:13">
      <c r="A147" s="318" t="s">
        <v>335</v>
      </c>
      <c r="B147" s="292" t="s">
        <v>333</v>
      </c>
      <c r="C147" s="112">
        <v>7.95</v>
      </c>
      <c r="D147" s="301"/>
      <c r="E147" s="287">
        <f t="shared" si="24"/>
        <v>0</v>
      </c>
      <c r="F147" s="288"/>
      <c r="G147" s="381" t="s">
        <v>336</v>
      </c>
      <c r="H147" s="295" t="s">
        <v>329</v>
      </c>
      <c r="I147" s="386">
        <v>6.95</v>
      </c>
      <c r="J147" s="301"/>
      <c r="K147" s="308">
        <f t="shared" si="25"/>
        <v>0</v>
      </c>
      <c r="L147" s="333"/>
      <c r="M147" s="387"/>
    </row>
    <row r="148" customHeight="1" spans="1:13">
      <c r="A148" s="318" t="s">
        <v>337</v>
      </c>
      <c r="B148" s="292" t="s">
        <v>333</v>
      </c>
      <c r="C148" s="112">
        <v>7.95</v>
      </c>
      <c r="D148" s="301"/>
      <c r="E148" s="287">
        <f t="shared" si="24"/>
        <v>0</v>
      </c>
      <c r="F148" s="288"/>
      <c r="G148" s="381" t="s">
        <v>338</v>
      </c>
      <c r="H148" s="295" t="s">
        <v>329</v>
      </c>
      <c r="I148" s="386">
        <v>7.05</v>
      </c>
      <c r="J148" s="301"/>
      <c r="K148" s="308">
        <f t="shared" si="25"/>
        <v>0</v>
      </c>
      <c r="L148" s="333"/>
      <c r="M148" s="333"/>
    </row>
    <row r="149" customHeight="1" spans="1:19">
      <c r="A149" s="318" t="s">
        <v>339</v>
      </c>
      <c r="B149" s="292" t="s">
        <v>95</v>
      </c>
      <c r="C149" s="112">
        <v>6.8</v>
      </c>
      <c r="D149" s="301"/>
      <c r="E149" s="287">
        <f t="shared" ref="E149:E150" si="26">C149*D149</f>
        <v>0</v>
      </c>
      <c r="F149" s="288"/>
      <c r="G149" s="381" t="s">
        <v>340</v>
      </c>
      <c r="H149" s="295" t="s">
        <v>95</v>
      </c>
      <c r="I149" s="386">
        <v>4.65</v>
      </c>
      <c r="J149" s="301"/>
      <c r="K149" s="308">
        <f t="shared" si="25"/>
        <v>0</v>
      </c>
      <c r="L149" s="333"/>
      <c r="M149" s="333"/>
      <c r="P149" s="368"/>
      <c r="Q149" s="398"/>
      <c r="R149" s="288"/>
      <c r="S149" s="368"/>
    </row>
    <row r="150" customHeight="1" spans="1:19">
      <c r="A150" s="318" t="s">
        <v>341</v>
      </c>
      <c r="B150" s="292" t="s">
        <v>95</v>
      </c>
      <c r="C150" s="112">
        <v>6.8</v>
      </c>
      <c r="D150" s="301"/>
      <c r="E150" s="287">
        <f t="shared" si="26"/>
        <v>0</v>
      </c>
      <c r="F150" s="288"/>
      <c r="G150" s="381" t="s">
        <v>342</v>
      </c>
      <c r="H150" s="295" t="s">
        <v>95</v>
      </c>
      <c r="I150" s="386">
        <v>4.65</v>
      </c>
      <c r="J150" s="301"/>
      <c r="K150" s="308">
        <f t="shared" si="25"/>
        <v>0</v>
      </c>
      <c r="L150" s="333"/>
      <c r="M150" s="333"/>
      <c r="P150" s="368"/>
      <c r="Q150" s="398"/>
      <c r="R150" s="288"/>
      <c r="S150" s="368"/>
    </row>
    <row r="151" customHeight="1" spans="1:19">
      <c r="A151" s="318" t="s">
        <v>343</v>
      </c>
      <c r="B151" s="292" t="s">
        <v>95</v>
      </c>
      <c r="C151" s="112">
        <v>6.8</v>
      </c>
      <c r="D151" s="301"/>
      <c r="E151" s="308">
        <f t="shared" ref="E151" si="27">C151*D151</f>
        <v>0</v>
      </c>
      <c r="F151" s="317"/>
      <c r="G151" s="381" t="s">
        <v>344</v>
      </c>
      <c r="H151" s="295" t="s">
        <v>95</v>
      </c>
      <c r="I151" s="386">
        <v>4.65</v>
      </c>
      <c r="J151" s="301"/>
      <c r="K151" s="308">
        <f t="shared" si="25"/>
        <v>0</v>
      </c>
      <c r="L151" s="333"/>
      <c r="M151" s="333"/>
      <c r="P151" s="368"/>
      <c r="Q151" s="398"/>
      <c r="R151" s="288"/>
      <c r="S151" s="368"/>
    </row>
    <row r="152" customHeight="1" spans="1:19">
      <c r="A152" s="277" t="s">
        <v>345</v>
      </c>
      <c r="B152" s="278"/>
      <c r="C152" s="279"/>
      <c r="D152" s="280"/>
      <c r="E152" s="281"/>
      <c r="F152" s="317"/>
      <c r="G152" s="277" t="s">
        <v>345</v>
      </c>
      <c r="H152" s="278"/>
      <c r="I152" s="279"/>
      <c r="J152" s="280"/>
      <c r="K152" s="340"/>
      <c r="L152" s="333"/>
      <c r="M152" s="333"/>
      <c r="P152" s="368"/>
      <c r="Q152" s="398"/>
      <c r="R152" s="288"/>
      <c r="S152" s="368"/>
    </row>
    <row r="153" customHeight="1" spans="1:19">
      <c r="A153" s="289" t="s">
        <v>346</v>
      </c>
      <c r="B153" s="292" t="s">
        <v>347</v>
      </c>
      <c r="C153" s="112">
        <v>2.38</v>
      </c>
      <c r="D153" s="301"/>
      <c r="E153" s="287">
        <f t="shared" ref="E153:E169" si="28">C153*D153</f>
        <v>0</v>
      </c>
      <c r="F153" s="317"/>
      <c r="G153" s="289" t="s">
        <v>348</v>
      </c>
      <c r="H153" s="292" t="s">
        <v>349</v>
      </c>
      <c r="I153" s="112">
        <v>2.54</v>
      </c>
      <c r="J153" s="388"/>
      <c r="K153" s="308">
        <f t="shared" ref="K153:K169" si="29">I153*J153</f>
        <v>0</v>
      </c>
      <c r="L153" s="333"/>
      <c r="M153" s="333"/>
      <c r="P153" s="368"/>
      <c r="Q153" s="368"/>
      <c r="R153" s="368"/>
      <c r="S153" s="368"/>
    </row>
    <row r="154" customHeight="1" spans="1:13">
      <c r="A154" s="289" t="s">
        <v>350</v>
      </c>
      <c r="B154" s="292" t="s">
        <v>351</v>
      </c>
      <c r="C154" s="112">
        <v>2.23</v>
      </c>
      <c r="D154" s="301"/>
      <c r="E154" s="287">
        <f t="shared" si="28"/>
        <v>0</v>
      </c>
      <c r="F154" s="317"/>
      <c r="G154" s="289" t="s">
        <v>352</v>
      </c>
      <c r="H154" s="292" t="s">
        <v>95</v>
      </c>
      <c r="I154" s="112">
        <v>1.95</v>
      </c>
      <c r="J154" s="301"/>
      <c r="K154" s="308">
        <f t="shared" si="29"/>
        <v>0</v>
      </c>
      <c r="L154" s="333"/>
      <c r="M154" s="333"/>
    </row>
    <row r="155" customHeight="1" spans="1:13">
      <c r="A155" s="289" t="s">
        <v>353</v>
      </c>
      <c r="B155" s="292" t="s">
        <v>354</v>
      </c>
      <c r="C155" s="112">
        <v>2.35</v>
      </c>
      <c r="D155" s="301"/>
      <c r="E155" s="287">
        <f t="shared" si="28"/>
        <v>0</v>
      </c>
      <c r="F155" s="296"/>
      <c r="G155" s="297" t="s">
        <v>355</v>
      </c>
      <c r="H155" s="295" t="s">
        <v>356</v>
      </c>
      <c r="I155" s="112">
        <v>2.27</v>
      </c>
      <c r="J155" s="301"/>
      <c r="K155" s="308">
        <f t="shared" si="29"/>
        <v>0</v>
      </c>
      <c r="L155" s="333"/>
      <c r="M155" s="333"/>
    </row>
    <row r="156" customHeight="1" spans="1:14">
      <c r="A156" s="289" t="s">
        <v>357</v>
      </c>
      <c r="B156" s="292" t="s">
        <v>358</v>
      </c>
      <c r="C156" s="112">
        <v>2.17</v>
      </c>
      <c r="D156" s="301"/>
      <c r="E156" s="287">
        <f t="shared" si="28"/>
        <v>0</v>
      </c>
      <c r="F156" s="296"/>
      <c r="G156" s="289" t="s">
        <v>359</v>
      </c>
      <c r="H156" s="295" t="s">
        <v>360</v>
      </c>
      <c r="I156" s="108">
        <v>2.56</v>
      </c>
      <c r="J156" s="301"/>
      <c r="K156" s="308">
        <f t="shared" si="29"/>
        <v>0</v>
      </c>
      <c r="L156" s="333"/>
      <c r="N156" s="333"/>
    </row>
    <row r="157" customHeight="1" spans="1:14">
      <c r="A157" s="289" t="s">
        <v>361</v>
      </c>
      <c r="B157" s="292" t="s">
        <v>362</v>
      </c>
      <c r="C157" s="112">
        <v>2.28</v>
      </c>
      <c r="D157" s="301"/>
      <c r="E157" s="287">
        <f t="shared" si="28"/>
        <v>0</v>
      </c>
      <c r="F157" s="296"/>
      <c r="G157" s="297" t="s">
        <v>363</v>
      </c>
      <c r="H157" s="295" t="s">
        <v>358</v>
      </c>
      <c r="I157" s="108">
        <v>1.35</v>
      </c>
      <c r="J157" s="301"/>
      <c r="K157" s="308">
        <f t="shared" si="29"/>
        <v>0</v>
      </c>
      <c r="L157" s="333"/>
      <c r="N157" s="333"/>
    </row>
    <row r="158" customHeight="1" spans="1:14">
      <c r="A158" s="289" t="s">
        <v>364</v>
      </c>
      <c r="B158" s="292" t="s">
        <v>365</v>
      </c>
      <c r="C158" s="112">
        <v>2.31</v>
      </c>
      <c r="D158" s="301"/>
      <c r="E158" s="287">
        <f t="shared" si="28"/>
        <v>0</v>
      </c>
      <c r="F158" s="296"/>
      <c r="G158" s="297" t="s">
        <v>366</v>
      </c>
      <c r="H158" s="295" t="s">
        <v>367</v>
      </c>
      <c r="I158" s="108">
        <v>3.67</v>
      </c>
      <c r="J158" s="301"/>
      <c r="K158" s="308">
        <f t="shared" si="29"/>
        <v>0</v>
      </c>
      <c r="L158" s="333"/>
      <c r="N158" s="333"/>
    </row>
    <row r="159" customHeight="1" spans="1:14">
      <c r="A159" s="289" t="s">
        <v>368</v>
      </c>
      <c r="B159" s="354" t="s">
        <v>369</v>
      </c>
      <c r="C159" s="382">
        <v>2.91</v>
      </c>
      <c r="D159" s="371"/>
      <c r="E159" s="287">
        <f t="shared" si="28"/>
        <v>0</v>
      </c>
      <c r="F159" s="296"/>
      <c r="G159" s="297" t="s">
        <v>370</v>
      </c>
      <c r="H159" s="295" t="s">
        <v>371</v>
      </c>
      <c r="I159" s="108">
        <v>3.37</v>
      </c>
      <c r="J159" s="301"/>
      <c r="K159" s="308">
        <f t="shared" si="29"/>
        <v>0</v>
      </c>
      <c r="L159" s="333"/>
      <c r="N159" s="333"/>
    </row>
    <row r="160" customHeight="1" spans="1:14">
      <c r="A160" s="289" t="s">
        <v>372</v>
      </c>
      <c r="B160" s="292" t="s">
        <v>373</v>
      </c>
      <c r="C160" s="112">
        <v>2.55</v>
      </c>
      <c r="D160" s="301"/>
      <c r="E160" s="287">
        <f t="shared" si="28"/>
        <v>0</v>
      </c>
      <c r="F160" s="379"/>
      <c r="G160" s="297" t="s">
        <v>374</v>
      </c>
      <c r="H160" s="295" t="s">
        <v>375</v>
      </c>
      <c r="I160" s="108">
        <v>3.37</v>
      </c>
      <c r="J160" s="301"/>
      <c r="K160" s="308">
        <f t="shared" si="29"/>
        <v>0</v>
      </c>
      <c r="L160" s="333"/>
      <c r="N160" s="333"/>
    </row>
    <row r="161" customHeight="1" spans="1:14">
      <c r="A161" s="297" t="s">
        <v>376</v>
      </c>
      <c r="B161" s="295" t="s">
        <v>278</v>
      </c>
      <c r="C161" s="112">
        <v>2.65</v>
      </c>
      <c r="D161" s="301"/>
      <c r="E161" s="287">
        <f t="shared" si="28"/>
        <v>0</v>
      </c>
      <c r="F161" s="288"/>
      <c r="G161" s="297" t="s">
        <v>377</v>
      </c>
      <c r="H161" s="295" t="s">
        <v>378</v>
      </c>
      <c r="I161" s="108">
        <v>4.46</v>
      </c>
      <c r="J161" s="301"/>
      <c r="K161" s="308">
        <f t="shared" si="29"/>
        <v>0</v>
      </c>
      <c r="L161" s="333"/>
      <c r="N161" s="333"/>
    </row>
    <row r="162" customHeight="1" spans="1:14">
      <c r="A162" s="289" t="s">
        <v>379</v>
      </c>
      <c r="B162" s="295" t="s">
        <v>380</v>
      </c>
      <c r="C162" s="112">
        <v>2.68</v>
      </c>
      <c r="D162" s="301"/>
      <c r="E162" s="287">
        <f t="shared" si="28"/>
        <v>0</v>
      </c>
      <c r="F162" s="288"/>
      <c r="G162" s="297" t="s">
        <v>381</v>
      </c>
      <c r="H162" s="295" t="s">
        <v>107</v>
      </c>
      <c r="I162" s="108">
        <v>3.95</v>
      </c>
      <c r="J162" s="301"/>
      <c r="K162" s="308">
        <f t="shared" si="29"/>
        <v>0</v>
      </c>
      <c r="L162" s="333"/>
      <c r="N162" s="333"/>
    </row>
    <row r="163" customHeight="1" spans="1:13">
      <c r="A163" s="289" t="s">
        <v>382</v>
      </c>
      <c r="B163" s="292" t="s">
        <v>365</v>
      </c>
      <c r="C163" s="184">
        <v>2.04</v>
      </c>
      <c r="D163" s="301"/>
      <c r="E163" s="287">
        <f t="shared" si="28"/>
        <v>0</v>
      </c>
      <c r="F163" s="288"/>
      <c r="G163" s="297" t="s">
        <v>383</v>
      </c>
      <c r="H163" s="295" t="s">
        <v>384</v>
      </c>
      <c r="I163" s="108">
        <v>2.16</v>
      </c>
      <c r="J163" s="301"/>
      <c r="K163" s="308">
        <f t="shared" si="29"/>
        <v>0</v>
      </c>
      <c r="L163" s="333"/>
      <c r="M163" s="333"/>
    </row>
    <row r="164" customHeight="1" spans="1:12">
      <c r="A164" s="289" t="s">
        <v>385</v>
      </c>
      <c r="B164" s="292" t="s">
        <v>386</v>
      </c>
      <c r="C164" s="184">
        <v>2.58</v>
      </c>
      <c r="D164" s="301"/>
      <c r="E164" s="287">
        <f t="shared" si="28"/>
        <v>0</v>
      </c>
      <c r="F164" s="288"/>
      <c r="G164" s="297" t="s">
        <v>387</v>
      </c>
      <c r="H164" s="295" t="s">
        <v>178</v>
      </c>
      <c r="I164" s="389">
        <v>1.1</v>
      </c>
      <c r="J164" s="301"/>
      <c r="K164" s="308">
        <f t="shared" si="29"/>
        <v>0</v>
      </c>
      <c r="L164" s="333"/>
    </row>
    <row r="165" customHeight="1" spans="1:13">
      <c r="A165" s="289" t="s">
        <v>388</v>
      </c>
      <c r="B165" s="292" t="s">
        <v>358</v>
      </c>
      <c r="C165" s="112">
        <v>1.99</v>
      </c>
      <c r="D165" s="301"/>
      <c r="E165" s="287">
        <f t="shared" si="28"/>
        <v>0</v>
      </c>
      <c r="F165" s="288"/>
      <c r="G165" s="289" t="s">
        <v>389</v>
      </c>
      <c r="H165" s="292" t="s">
        <v>390</v>
      </c>
      <c r="I165" s="390">
        <v>4.8</v>
      </c>
      <c r="J165" s="301"/>
      <c r="K165" s="308">
        <f t="shared" si="29"/>
        <v>0</v>
      </c>
      <c r="L165" s="333"/>
      <c r="M165" s="333"/>
    </row>
    <row r="166" customHeight="1" spans="1:13">
      <c r="A166" s="289" t="s">
        <v>391</v>
      </c>
      <c r="B166" s="292" t="s">
        <v>91</v>
      </c>
      <c r="C166" s="112">
        <v>2.58</v>
      </c>
      <c r="D166" s="301"/>
      <c r="E166" s="287">
        <f t="shared" si="28"/>
        <v>0</v>
      </c>
      <c r="F166" s="288"/>
      <c r="G166" s="297" t="s">
        <v>392</v>
      </c>
      <c r="H166" s="295" t="s">
        <v>107</v>
      </c>
      <c r="I166" s="389">
        <v>1.1</v>
      </c>
      <c r="J166" s="301"/>
      <c r="K166" s="308">
        <f t="shared" si="29"/>
        <v>0</v>
      </c>
      <c r="L166" s="333"/>
      <c r="M166" s="333"/>
    </row>
    <row r="167" customHeight="1" spans="1:13">
      <c r="A167" s="297" t="s">
        <v>393</v>
      </c>
      <c r="B167" s="292" t="s">
        <v>394</v>
      </c>
      <c r="C167" s="112">
        <v>3.67</v>
      </c>
      <c r="D167" s="301"/>
      <c r="E167" s="287">
        <f t="shared" si="28"/>
        <v>0</v>
      </c>
      <c r="F167" s="317"/>
      <c r="G167" s="297" t="s">
        <v>395</v>
      </c>
      <c r="H167" s="295" t="s">
        <v>107</v>
      </c>
      <c r="I167" s="389">
        <v>2.54</v>
      </c>
      <c r="J167" s="301"/>
      <c r="K167" s="308">
        <f t="shared" si="29"/>
        <v>0</v>
      </c>
      <c r="L167" s="333"/>
      <c r="M167" s="333"/>
    </row>
    <row r="168" customHeight="1" spans="1:13">
      <c r="A168" s="289" t="s">
        <v>396</v>
      </c>
      <c r="B168" s="292" t="s">
        <v>278</v>
      </c>
      <c r="C168" s="112">
        <v>2.35</v>
      </c>
      <c r="D168" s="301"/>
      <c r="E168" s="287">
        <f t="shared" si="28"/>
        <v>0</v>
      </c>
      <c r="F168" s="288"/>
      <c r="G168" s="297" t="s">
        <v>397</v>
      </c>
      <c r="H168" s="295" t="s">
        <v>132</v>
      </c>
      <c r="I168" s="389">
        <v>0.8</v>
      </c>
      <c r="J168" s="301"/>
      <c r="K168" s="308">
        <f t="shared" si="29"/>
        <v>0</v>
      </c>
      <c r="L168" s="333"/>
      <c r="M168" s="333"/>
    </row>
    <row r="169" customHeight="1" spans="1:14">
      <c r="A169" s="289" t="s">
        <v>398</v>
      </c>
      <c r="B169" s="292" t="s">
        <v>399</v>
      </c>
      <c r="C169" s="112">
        <v>1.96</v>
      </c>
      <c r="D169" s="301"/>
      <c r="E169" s="287">
        <f t="shared" si="28"/>
        <v>0</v>
      </c>
      <c r="F169" s="288"/>
      <c r="G169" s="297" t="s">
        <v>400</v>
      </c>
      <c r="H169" s="353" t="s">
        <v>229</v>
      </c>
      <c r="I169" s="391">
        <v>2.2</v>
      </c>
      <c r="J169" s="286"/>
      <c r="K169" s="308">
        <f t="shared" si="29"/>
        <v>0</v>
      </c>
      <c r="L169" s="333"/>
      <c r="M169" s="333"/>
      <c r="N169" s="333"/>
    </row>
    <row r="170" customHeight="1" spans="1:12">
      <c r="A170" s="277" t="s">
        <v>401</v>
      </c>
      <c r="B170" s="316"/>
      <c r="C170" s="279"/>
      <c r="D170" s="280"/>
      <c r="E170" s="281"/>
      <c r="F170" s="288"/>
      <c r="G170" s="277" t="s">
        <v>401</v>
      </c>
      <c r="H170" s="316"/>
      <c r="I170" s="279"/>
      <c r="J170" s="280"/>
      <c r="K170" s="340"/>
      <c r="L170" s="333"/>
    </row>
    <row r="171" customHeight="1" spans="1:13">
      <c r="A171" s="289" t="s">
        <v>402</v>
      </c>
      <c r="B171" s="292" t="s">
        <v>155</v>
      </c>
      <c r="C171" s="112">
        <v>3.4</v>
      </c>
      <c r="D171" s="301"/>
      <c r="E171" s="287">
        <f t="shared" ref="E171:E190" si="30">C171*D171</f>
        <v>0</v>
      </c>
      <c r="F171" s="288"/>
      <c r="G171" s="297" t="s">
        <v>403</v>
      </c>
      <c r="H171" s="295" t="s">
        <v>404</v>
      </c>
      <c r="I171" s="389">
        <v>11.99</v>
      </c>
      <c r="J171" s="301"/>
      <c r="K171" s="308">
        <f t="shared" ref="K171:K191" si="31">I171*J171</f>
        <v>0</v>
      </c>
      <c r="L171" s="333"/>
      <c r="M171" s="333"/>
    </row>
    <row r="172" customHeight="1" spans="1:13">
      <c r="A172" s="289" t="s">
        <v>405</v>
      </c>
      <c r="B172" s="292" t="s">
        <v>406</v>
      </c>
      <c r="C172" s="112">
        <v>8.9</v>
      </c>
      <c r="D172" s="301"/>
      <c r="E172" s="287">
        <f t="shared" si="30"/>
        <v>0</v>
      </c>
      <c r="F172" s="296"/>
      <c r="G172" s="297" t="s">
        <v>407</v>
      </c>
      <c r="H172" s="295" t="s">
        <v>49</v>
      </c>
      <c r="I172" s="389">
        <v>15.5</v>
      </c>
      <c r="J172" s="301"/>
      <c r="K172" s="308">
        <f t="shared" si="31"/>
        <v>0</v>
      </c>
      <c r="L172" s="333"/>
      <c r="M172" s="333"/>
    </row>
    <row r="173" customHeight="1" spans="1:13">
      <c r="A173" s="289" t="s">
        <v>408</v>
      </c>
      <c r="B173" s="292" t="s">
        <v>406</v>
      </c>
      <c r="C173" s="112">
        <v>8.9</v>
      </c>
      <c r="D173" s="301"/>
      <c r="E173" s="287">
        <f t="shared" ref="E173" si="32">C173*D173</f>
        <v>0</v>
      </c>
      <c r="F173" s="296"/>
      <c r="G173" s="297" t="s">
        <v>409</v>
      </c>
      <c r="H173" s="295" t="s">
        <v>49</v>
      </c>
      <c r="I173" s="391">
        <v>2.9</v>
      </c>
      <c r="J173" s="286"/>
      <c r="K173" s="308">
        <f t="shared" si="31"/>
        <v>0</v>
      </c>
      <c r="L173" s="333"/>
      <c r="M173" s="333"/>
    </row>
    <row r="174" customHeight="1" spans="1:13">
      <c r="A174" s="289" t="s">
        <v>410</v>
      </c>
      <c r="B174" s="292" t="s">
        <v>176</v>
      </c>
      <c r="C174" s="112">
        <v>8.9</v>
      </c>
      <c r="D174" s="301"/>
      <c r="E174" s="287">
        <f t="shared" si="30"/>
        <v>0</v>
      </c>
      <c r="F174" s="296"/>
      <c r="G174" s="297" t="s">
        <v>411</v>
      </c>
      <c r="H174" s="295" t="s">
        <v>49</v>
      </c>
      <c r="I174" s="392">
        <v>1.2</v>
      </c>
      <c r="J174" s="393"/>
      <c r="K174" s="308">
        <f t="shared" si="31"/>
        <v>0</v>
      </c>
      <c r="L174" s="333"/>
      <c r="M174" s="333"/>
    </row>
    <row r="175" customHeight="1" spans="1:13">
      <c r="A175" s="277" t="s">
        <v>401</v>
      </c>
      <c r="B175" s="316"/>
      <c r="C175" s="279"/>
      <c r="D175" s="280"/>
      <c r="E175" s="281"/>
      <c r="F175" s="352"/>
      <c r="G175" s="277" t="s">
        <v>401</v>
      </c>
      <c r="H175" s="316"/>
      <c r="I175" s="279"/>
      <c r="J175" s="280"/>
      <c r="K175" s="340"/>
      <c r="L175" s="333"/>
      <c r="M175" s="333"/>
    </row>
    <row r="176" customHeight="1" spans="1:13">
      <c r="A176" s="289" t="s">
        <v>412</v>
      </c>
      <c r="B176" s="292" t="s">
        <v>413</v>
      </c>
      <c r="C176" s="112">
        <v>2.85</v>
      </c>
      <c r="D176" s="301"/>
      <c r="E176" s="287">
        <f t="shared" si="30"/>
        <v>0</v>
      </c>
      <c r="F176" s="288"/>
      <c r="G176" s="297" t="s">
        <v>414</v>
      </c>
      <c r="H176" s="295" t="s">
        <v>68</v>
      </c>
      <c r="I176" s="394">
        <v>3.65</v>
      </c>
      <c r="J176" s="306"/>
      <c r="K176" s="308">
        <f t="shared" si="31"/>
        <v>0</v>
      </c>
      <c r="L176" s="333"/>
      <c r="M176" s="333"/>
    </row>
    <row r="177" customHeight="1" spans="1:13">
      <c r="A177" s="289" t="s">
        <v>415</v>
      </c>
      <c r="B177" s="292" t="s">
        <v>404</v>
      </c>
      <c r="C177" s="112">
        <v>2.5</v>
      </c>
      <c r="D177" s="301"/>
      <c r="E177" s="287">
        <f t="shared" si="30"/>
        <v>0</v>
      </c>
      <c r="F177" s="296"/>
      <c r="G177" s="297" t="s">
        <v>416</v>
      </c>
      <c r="H177" s="295" t="s">
        <v>68</v>
      </c>
      <c r="I177" s="394">
        <v>3.4</v>
      </c>
      <c r="J177" s="306"/>
      <c r="K177" s="308">
        <f t="shared" si="31"/>
        <v>0</v>
      </c>
      <c r="L177" s="333"/>
      <c r="M177" s="333"/>
    </row>
    <row r="178" customHeight="1" spans="1:14">
      <c r="A178" s="310" t="s">
        <v>417</v>
      </c>
      <c r="B178" s="292" t="s">
        <v>302</v>
      </c>
      <c r="C178" s="112">
        <v>4.72</v>
      </c>
      <c r="D178" s="301"/>
      <c r="E178" s="287">
        <f t="shared" si="30"/>
        <v>0</v>
      </c>
      <c r="F178" s="383"/>
      <c r="G178" s="297" t="s">
        <v>418</v>
      </c>
      <c r="H178" s="295" t="s">
        <v>68</v>
      </c>
      <c r="I178" s="389">
        <v>2.35</v>
      </c>
      <c r="J178" s="301"/>
      <c r="K178" s="308">
        <f t="shared" ref="K178" si="33">I178*J178</f>
        <v>0</v>
      </c>
      <c r="L178" s="333"/>
      <c r="M178" s="333"/>
      <c r="N178" s="368"/>
    </row>
    <row r="179" customHeight="1" spans="1:14">
      <c r="A179" s="310" t="s">
        <v>419</v>
      </c>
      <c r="B179" s="292" t="s">
        <v>302</v>
      </c>
      <c r="C179" s="112">
        <v>3.54</v>
      </c>
      <c r="D179" s="301"/>
      <c r="E179" s="287">
        <f t="shared" si="30"/>
        <v>0</v>
      </c>
      <c r="F179" s="317"/>
      <c r="G179" s="297" t="s">
        <v>420</v>
      </c>
      <c r="H179" s="295" t="s">
        <v>68</v>
      </c>
      <c r="I179" s="389">
        <v>2.5</v>
      </c>
      <c r="J179" s="301"/>
      <c r="K179" s="308">
        <f t="shared" si="31"/>
        <v>0</v>
      </c>
      <c r="L179" s="333"/>
      <c r="M179" s="395"/>
      <c r="N179" s="368"/>
    </row>
    <row r="180" customHeight="1" spans="1:18">
      <c r="A180" s="310" t="s">
        <v>421</v>
      </c>
      <c r="B180" s="292" t="s">
        <v>302</v>
      </c>
      <c r="C180" s="112">
        <v>3.54</v>
      </c>
      <c r="D180" s="301"/>
      <c r="E180" s="287">
        <f t="shared" si="30"/>
        <v>0</v>
      </c>
      <c r="F180" s="296"/>
      <c r="G180" s="297" t="s">
        <v>422</v>
      </c>
      <c r="H180" s="295" t="s">
        <v>73</v>
      </c>
      <c r="I180" s="394">
        <v>5.1</v>
      </c>
      <c r="J180" s="306"/>
      <c r="K180" s="308">
        <f t="shared" si="31"/>
        <v>0</v>
      </c>
      <c r="L180" s="333"/>
      <c r="M180" s="395"/>
      <c r="N180" s="368"/>
      <c r="O180" s="368"/>
      <c r="P180" s="368"/>
      <c r="Q180" s="368"/>
      <c r="R180" s="368"/>
    </row>
    <row r="181" customHeight="1" spans="1:18">
      <c r="A181" s="310" t="s">
        <v>423</v>
      </c>
      <c r="B181" s="292" t="s">
        <v>302</v>
      </c>
      <c r="C181" s="112">
        <v>3.24</v>
      </c>
      <c r="D181" s="301"/>
      <c r="E181" s="287">
        <f t="shared" ref="E181:E183" si="34">C181*D181</f>
        <v>0</v>
      </c>
      <c r="F181" s="296"/>
      <c r="G181" s="297" t="s">
        <v>424</v>
      </c>
      <c r="H181" s="295" t="s">
        <v>73</v>
      </c>
      <c r="I181" s="389">
        <v>2.73</v>
      </c>
      <c r="J181" s="301"/>
      <c r="K181" s="308">
        <f t="shared" si="31"/>
        <v>0</v>
      </c>
      <c r="L181" s="395"/>
      <c r="M181" s="395"/>
      <c r="O181" s="368"/>
      <c r="P181" s="368"/>
      <c r="Q181" s="368"/>
      <c r="R181" s="368"/>
    </row>
    <row r="182" customHeight="1" spans="1:18">
      <c r="A182" s="310" t="s">
        <v>425</v>
      </c>
      <c r="B182" s="292" t="s">
        <v>110</v>
      </c>
      <c r="C182" s="112">
        <v>4.1</v>
      </c>
      <c r="D182" s="301"/>
      <c r="E182" s="287">
        <f t="shared" si="34"/>
        <v>0</v>
      </c>
      <c r="F182" s="296"/>
      <c r="G182" s="297" t="s">
        <v>426</v>
      </c>
      <c r="H182" s="295" t="s">
        <v>427</v>
      </c>
      <c r="I182" s="394">
        <v>13.5</v>
      </c>
      <c r="J182" s="306"/>
      <c r="K182" s="308">
        <f t="shared" si="31"/>
        <v>0</v>
      </c>
      <c r="L182" s="395"/>
      <c r="M182" s="395"/>
      <c r="O182" s="368"/>
      <c r="P182" s="368"/>
      <c r="Q182" s="368"/>
      <c r="R182" s="368"/>
    </row>
    <row r="183" customHeight="1" spans="1:13">
      <c r="A183" s="289" t="s">
        <v>428</v>
      </c>
      <c r="B183" s="292" t="s">
        <v>429</v>
      </c>
      <c r="C183" s="112">
        <v>3.68</v>
      </c>
      <c r="D183" s="301"/>
      <c r="E183" s="287">
        <f t="shared" si="34"/>
        <v>0</v>
      </c>
      <c r="F183" s="352"/>
      <c r="G183" s="297" t="s">
        <v>430</v>
      </c>
      <c r="H183" s="295" t="s">
        <v>427</v>
      </c>
      <c r="I183" s="394">
        <v>13.5</v>
      </c>
      <c r="J183" s="306"/>
      <c r="K183" s="308">
        <f t="shared" si="31"/>
        <v>0</v>
      </c>
      <c r="L183" s="395"/>
      <c r="M183" s="395"/>
    </row>
    <row r="184" customHeight="1" spans="1:13">
      <c r="A184" s="310" t="s">
        <v>431</v>
      </c>
      <c r="B184" s="292" t="s">
        <v>432</v>
      </c>
      <c r="C184" s="112">
        <v>2.55</v>
      </c>
      <c r="D184" s="301"/>
      <c r="E184" s="287">
        <f t="shared" si="30"/>
        <v>0</v>
      </c>
      <c r="F184" s="352"/>
      <c r="G184" s="297" t="s">
        <v>433</v>
      </c>
      <c r="H184" s="295" t="s">
        <v>434</v>
      </c>
      <c r="I184" s="389">
        <v>2.2</v>
      </c>
      <c r="J184" s="301"/>
      <c r="K184" s="308">
        <f t="shared" si="31"/>
        <v>0</v>
      </c>
      <c r="L184" s="395"/>
      <c r="M184" s="395"/>
    </row>
    <row r="185" customHeight="1" spans="1:13">
      <c r="A185" s="297" t="s">
        <v>435</v>
      </c>
      <c r="B185" s="295" t="s">
        <v>429</v>
      </c>
      <c r="C185" s="112">
        <v>2.66</v>
      </c>
      <c r="D185" s="301"/>
      <c r="E185" s="384">
        <f t="shared" si="30"/>
        <v>0</v>
      </c>
      <c r="F185" s="352"/>
      <c r="G185" s="297" t="s">
        <v>436</v>
      </c>
      <c r="H185" s="295" t="s">
        <v>73</v>
      </c>
      <c r="I185" s="108">
        <v>1.96</v>
      </c>
      <c r="J185" s="301"/>
      <c r="K185" s="308">
        <f t="shared" si="31"/>
        <v>0</v>
      </c>
      <c r="L185" s="395"/>
      <c r="M185" s="395"/>
    </row>
    <row r="186" customHeight="1" spans="1:13">
      <c r="A186" s="289" t="s">
        <v>437</v>
      </c>
      <c r="B186" s="292" t="s">
        <v>438</v>
      </c>
      <c r="C186" s="112">
        <v>2.55</v>
      </c>
      <c r="D186" s="301"/>
      <c r="E186" s="287">
        <f t="shared" si="30"/>
        <v>0</v>
      </c>
      <c r="F186" s="352"/>
      <c r="G186" s="297" t="s">
        <v>439</v>
      </c>
      <c r="H186" s="295" t="s">
        <v>73</v>
      </c>
      <c r="I186" s="108">
        <v>1.85</v>
      </c>
      <c r="J186" s="301"/>
      <c r="K186" s="308">
        <f t="shared" si="31"/>
        <v>0</v>
      </c>
      <c r="L186" s="395"/>
      <c r="M186" s="333"/>
    </row>
    <row r="187" customHeight="1" spans="1:13">
      <c r="A187" s="289" t="s">
        <v>440</v>
      </c>
      <c r="B187" s="292" t="s">
        <v>441</v>
      </c>
      <c r="C187" s="112">
        <v>4.2</v>
      </c>
      <c r="D187" s="301"/>
      <c r="E187" s="287">
        <f t="shared" si="30"/>
        <v>0</v>
      </c>
      <c r="F187" s="352"/>
      <c r="G187" s="297" t="s">
        <v>442</v>
      </c>
      <c r="H187" s="295" t="s">
        <v>73</v>
      </c>
      <c r="I187" s="108">
        <v>2.27</v>
      </c>
      <c r="J187" s="301"/>
      <c r="K187" s="308">
        <f t="shared" si="31"/>
        <v>0</v>
      </c>
      <c r="L187" s="333"/>
      <c r="M187" s="333"/>
    </row>
    <row r="188" customHeight="1" spans="1:13">
      <c r="A188" s="289" t="s">
        <v>443</v>
      </c>
      <c r="B188" s="292" t="s">
        <v>444</v>
      </c>
      <c r="C188" s="112">
        <v>2.96</v>
      </c>
      <c r="D188" s="301"/>
      <c r="E188" s="287">
        <f t="shared" si="30"/>
        <v>0</v>
      </c>
      <c r="F188" s="352"/>
      <c r="G188" s="297" t="s">
        <v>445</v>
      </c>
      <c r="H188" s="295" t="s">
        <v>446</v>
      </c>
      <c r="I188" s="390">
        <v>4.47</v>
      </c>
      <c r="J188" s="301"/>
      <c r="K188" s="308">
        <f t="shared" si="31"/>
        <v>0</v>
      </c>
      <c r="L188" s="333"/>
      <c r="M188" s="333"/>
    </row>
    <row r="189" customHeight="1" spans="1:13">
      <c r="A189" s="289" t="s">
        <v>447</v>
      </c>
      <c r="B189" s="292" t="s">
        <v>444</v>
      </c>
      <c r="C189" s="112">
        <v>2.96</v>
      </c>
      <c r="D189" s="301"/>
      <c r="E189" s="287">
        <f t="shared" si="30"/>
        <v>0</v>
      </c>
      <c r="F189" s="352"/>
      <c r="G189" s="320" t="s">
        <v>448</v>
      </c>
      <c r="H189" s="353" t="s">
        <v>349</v>
      </c>
      <c r="I189" s="396">
        <v>2.85</v>
      </c>
      <c r="J189" s="325"/>
      <c r="K189" s="287">
        <f t="shared" si="31"/>
        <v>0</v>
      </c>
      <c r="L189" s="333"/>
      <c r="M189" s="333"/>
    </row>
    <row r="190" customHeight="1" spans="1:13">
      <c r="A190" s="297" t="s">
        <v>449</v>
      </c>
      <c r="B190" s="295" t="s">
        <v>390</v>
      </c>
      <c r="C190" s="108">
        <v>4.5</v>
      </c>
      <c r="D190" s="301"/>
      <c r="E190" s="308">
        <f t="shared" si="30"/>
        <v>0</v>
      </c>
      <c r="F190" s="352"/>
      <c r="G190" s="289" t="s">
        <v>450</v>
      </c>
      <c r="H190" s="292" t="s">
        <v>386</v>
      </c>
      <c r="I190" s="112">
        <v>1.2</v>
      </c>
      <c r="J190" s="301"/>
      <c r="K190" s="308">
        <f t="shared" si="31"/>
        <v>0</v>
      </c>
      <c r="L190" s="333"/>
      <c r="M190" s="333"/>
    </row>
    <row r="191" customHeight="1" spans="1:13">
      <c r="A191" s="302"/>
      <c r="B191" s="303"/>
      <c r="C191" s="385"/>
      <c r="D191" s="325"/>
      <c r="E191" s="288"/>
      <c r="F191" s="352"/>
      <c r="G191" s="289" t="s">
        <v>451</v>
      </c>
      <c r="H191" s="292" t="s">
        <v>119</v>
      </c>
      <c r="I191" s="112">
        <v>3.5</v>
      </c>
      <c r="J191" s="301"/>
      <c r="K191" s="287">
        <f t="shared" si="31"/>
        <v>0</v>
      </c>
      <c r="L191" s="333"/>
      <c r="M191" s="333"/>
    </row>
    <row r="192" customHeight="1" spans="1:13">
      <c r="A192" s="277" t="s">
        <v>452</v>
      </c>
      <c r="B192" s="316"/>
      <c r="C192" s="279"/>
      <c r="D192" s="280"/>
      <c r="E192" s="281"/>
      <c r="F192" s="309"/>
      <c r="G192" s="277" t="s">
        <v>452</v>
      </c>
      <c r="H192" s="316"/>
      <c r="I192" s="279"/>
      <c r="J192" s="280"/>
      <c r="K192" s="340"/>
      <c r="L192" s="333"/>
      <c r="M192" s="333"/>
    </row>
    <row r="193" customHeight="1" spans="1:13">
      <c r="A193" s="289" t="s">
        <v>453</v>
      </c>
      <c r="B193" s="292" t="s">
        <v>454</v>
      </c>
      <c r="C193" s="390">
        <v>4.65</v>
      </c>
      <c r="D193" s="301"/>
      <c r="E193" s="287">
        <f t="shared" ref="E193:E213" si="35">C193*D193</f>
        <v>0</v>
      </c>
      <c r="F193" s="309"/>
      <c r="G193" s="297" t="s">
        <v>455</v>
      </c>
      <c r="H193" s="399" t="s">
        <v>81</v>
      </c>
      <c r="I193" s="413">
        <v>1.75</v>
      </c>
      <c r="J193" s="414"/>
      <c r="K193" s="308">
        <f t="shared" ref="K193:K214" si="36">I193*J193</f>
        <v>0</v>
      </c>
      <c r="L193" s="333"/>
      <c r="M193" s="333"/>
    </row>
    <row r="194" customHeight="1" spans="1:12">
      <c r="A194" s="289" t="s">
        <v>456</v>
      </c>
      <c r="B194" s="292" t="s">
        <v>132</v>
      </c>
      <c r="C194" s="390">
        <v>4.69</v>
      </c>
      <c r="D194" s="301"/>
      <c r="E194" s="287">
        <f t="shared" si="35"/>
        <v>0</v>
      </c>
      <c r="F194" s="309"/>
      <c r="G194" s="297" t="s">
        <v>457</v>
      </c>
      <c r="H194" s="295" t="s">
        <v>81</v>
      </c>
      <c r="I194" s="108">
        <v>1.5</v>
      </c>
      <c r="J194" s="301"/>
      <c r="K194" s="308">
        <f t="shared" ref="K194" si="37">I194*J194</f>
        <v>0</v>
      </c>
      <c r="L194" s="333"/>
    </row>
    <row r="195" customHeight="1" spans="1:12">
      <c r="A195" s="289" t="s">
        <v>458</v>
      </c>
      <c r="B195" s="292" t="s">
        <v>132</v>
      </c>
      <c r="C195" s="390">
        <v>2.35</v>
      </c>
      <c r="D195" s="301"/>
      <c r="E195" s="287">
        <f t="shared" si="35"/>
        <v>0</v>
      </c>
      <c r="F195" s="296"/>
      <c r="G195" s="297" t="s">
        <v>459</v>
      </c>
      <c r="H195" s="295" t="s">
        <v>81</v>
      </c>
      <c r="I195" s="108">
        <v>2.35</v>
      </c>
      <c r="J195" s="301"/>
      <c r="K195" s="308">
        <f t="shared" si="36"/>
        <v>0</v>
      </c>
      <c r="L195" s="333"/>
    </row>
    <row r="196" customHeight="1" spans="1:13">
      <c r="A196" s="289" t="s">
        <v>460</v>
      </c>
      <c r="B196" s="292" t="s">
        <v>132</v>
      </c>
      <c r="C196" s="112">
        <v>2.88</v>
      </c>
      <c r="D196" s="301"/>
      <c r="E196" s="287">
        <f t="shared" si="35"/>
        <v>0</v>
      </c>
      <c r="F196" s="296"/>
      <c r="G196" s="297" t="s">
        <v>461</v>
      </c>
      <c r="H196" s="295" t="s">
        <v>81</v>
      </c>
      <c r="I196" s="404">
        <v>1.55</v>
      </c>
      <c r="J196" s="357"/>
      <c r="K196" s="308">
        <f t="shared" si="36"/>
        <v>0</v>
      </c>
      <c r="L196" s="333"/>
      <c r="M196" s="333"/>
    </row>
    <row r="197" customHeight="1" spans="1:13">
      <c r="A197" s="289" t="s">
        <v>462</v>
      </c>
      <c r="B197" s="292" t="s">
        <v>132</v>
      </c>
      <c r="C197" s="112">
        <v>4.5</v>
      </c>
      <c r="D197" s="301"/>
      <c r="E197" s="287">
        <f t="shared" si="35"/>
        <v>0</v>
      </c>
      <c r="F197" s="296"/>
      <c r="G197" s="297" t="s">
        <v>463</v>
      </c>
      <c r="H197" s="295" t="s">
        <v>81</v>
      </c>
      <c r="I197" s="404">
        <v>2.35</v>
      </c>
      <c r="J197" s="357"/>
      <c r="K197" s="308">
        <f t="shared" si="36"/>
        <v>0</v>
      </c>
      <c r="L197" s="333"/>
      <c r="M197" s="333"/>
    </row>
    <row r="198" customHeight="1" spans="1:13">
      <c r="A198" s="289" t="s">
        <v>464</v>
      </c>
      <c r="B198" s="292" t="s">
        <v>132</v>
      </c>
      <c r="C198" s="112">
        <v>1.6</v>
      </c>
      <c r="D198" s="301"/>
      <c r="E198" s="287">
        <f t="shared" si="35"/>
        <v>0</v>
      </c>
      <c r="F198" s="296"/>
      <c r="G198" s="297" t="s">
        <v>465</v>
      </c>
      <c r="H198" s="295" t="s">
        <v>81</v>
      </c>
      <c r="I198" s="404">
        <v>1.5</v>
      </c>
      <c r="J198" s="357"/>
      <c r="K198" s="308">
        <f t="shared" si="36"/>
        <v>0</v>
      </c>
      <c r="L198" s="333"/>
      <c r="M198" s="302"/>
    </row>
    <row r="199" customHeight="1" spans="1:13">
      <c r="A199" s="228" t="s">
        <v>466</v>
      </c>
      <c r="B199" s="292" t="s">
        <v>132</v>
      </c>
      <c r="C199" s="400">
        <v>2.8</v>
      </c>
      <c r="D199" s="301"/>
      <c r="E199" s="287">
        <f t="shared" si="35"/>
        <v>0</v>
      </c>
      <c r="F199" s="296"/>
      <c r="G199" s="297" t="s">
        <v>467</v>
      </c>
      <c r="H199" s="295" t="s">
        <v>81</v>
      </c>
      <c r="I199" s="108">
        <v>2.22</v>
      </c>
      <c r="J199" s="301"/>
      <c r="K199" s="308">
        <f t="shared" ref="K199" si="38">I199*J199</f>
        <v>0</v>
      </c>
      <c r="L199" s="333"/>
      <c r="M199" s="333"/>
    </row>
    <row r="200" customHeight="1" spans="1:13">
      <c r="A200" s="228" t="s">
        <v>468</v>
      </c>
      <c r="B200" s="292" t="s">
        <v>469</v>
      </c>
      <c r="C200" s="400">
        <v>5.5</v>
      </c>
      <c r="D200" s="301"/>
      <c r="E200" s="287">
        <f t="shared" si="35"/>
        <v>0</v>
      </c>
      <c r="F200" s="296"/>
      <c r="G200" s="297" t="s">
        <v>470</v>
      </c>
      <c r="H200" s="295" t="s">
        <v>81</v>
      </c>
      <c r="I200" s="108">
        <v>4.88</v>
      </c>
      <c r="J200" s="301"/>
      <c r="K200" s="308">
        <f t="shared" si="36"/>
        <v>0</v>
      </c>
      <c r="L200" s="333"/>
      <c r="M200" s="333"/>
    </row>
    <row r="201" customHeight="1" spans="1:13">
      <c r="A201" s="289" t="s">
        <v>471</v>
      </c>
      <c r="B201" s="354" t="s">
        <v>81</v>
      </c>
      <c r="C201" s="382">
        <v>3.95</v>
      </c>
      <c r="D201" s="301"/>
      <c r="E201" s="287">
        <f t="shared" si="35"/>
        <v>0</v>
      </c>
      <c r="F201" s="296"/>
      <c r="G201" s="297" t="s">
        <v>472</v>
      </c>
      <c r="H201" s="295" t="s">
        <v>81</v>
      </c>
      <c r="I201" s="108">
        <v>2.1</v>
      </c>
      <c r="J201" s="301"/>
      <c r="K201" s="308">
        <f t="shared" si="36"/>
        <v>0</v>
      </c>
      <c r="L201" s="333"/>
      <c r="M201" s="333"/>
    </row>
    <row r="202" customHeight="1" spans="1:12">
      <c r="A202" s="362" t="s">
        <v>473</v>
      </c>
      <c r="B202" s="295" t="s">
        <v>81</v>
      </c>
      <c r="C202" s="112">
        <v>2.52</v>
      </c>
      <c r="D202" s="401"/>
      <c r="E202" s="287">
        <f t="shared" si="35"/>
        <v>0</v>
      </c>
      <c r="F202" s="296"/>
      <c r="G202" s="297" t="s">
        <v>474</v>
      </c>
      <c r="H202" s="295" t="s">
        <v>136</v>
      </c>
      <c r="I202" s="108">
        <v>3.98</v>
      </c>
      <c r="J202" s="301"/>
      <c r="K202" s="308">
        <f t="shared" si="36"/>
        <v>0</v>
      </c>
      <c r="L202" s="333"/>
    </row>
    <row r="203" customHeight="1" spans="1:12">
      <c r="A203" s="362" t="s">
        <v>475</v>
      </c>
      <c r="B203" s="295" t="s">
        <v>476</v>
      </c>
      <c r="C203" s="112">
        <v>4.9</v>
      </c>
      <c r="D203" s="301"/>
      <c r="E203" s="287">
        <f t="shared" si="35"/>
        <v>0</v>
      </c>
      <c r="F203" s="296"/>
      <c r="G203" s="402" t="s">
        <v>477</v>
      </c>
      <c r="H203" s="295" t="s">
        <v>81</v>
      </c>
      <c r="I203" s="413">
        <v>1.8</v>
      </c>
      <c r="J203" s="414"/>
      <c r="K203" s="308">
        <f t="shared" si="36"/>
        <v>0</v>
      </c>
      <c r="L203" s="333"/>
    </row>
    <row r="204" customHeight="1" spans="1:12">
      <c r="A204" s="403" t="s">
        <v>478</v>
      </c>
      <c r="B204" s="295" t="s">
        <v>81</v>
      </c>
      <c r="C204" s="112">
        <v>4.42</v>
      </c>
      <c r="D204" s="301"/>
      <c r="E204" s="287">
        <f t="shared" si="35"/>
        <v>0</v>
      </c>
      <c r="F204" s="296"/>
      <c r="G204" s="297" t="s">
        <v>479</v>
      </c>
      <c r="H204" s="295" t="s">
        <v>81</v>
      </c>
      <c r="I204" s="108">
        <v>2.35</v>
      </c>
      <c r="J204" s="301"/>
      <c r="K204" s="308">
        <f t="shared" si="36"/>
        <v>0</v>
      </c>
      <c r="L204" s="333"/>
    </row>
    <row r="205" customHeight="1" spans="1:13">
      <c r="A205" s="362" t="s">
        <v>480</v>
      </c>
      <c r="B205" s="295" t="s">
        <v>302</v>
      </c>
      <c r="C205" s="112">
        <v>5</v>
      </c>
      <c r="D205" s="301"/>
      <c r="E205" s="287">
        <f t="shared" si="35"/>
        <v>0</v>
      </c>
      <c r="F205" s="296"/>
      <c r="G205" s="297" t="s">
        <v>481</v>
      </c>
      <c r="H205" s="295" t="s">
        <v>81</v>
      </c>
      <c r="I205" s="108">
        <v>1.55</v>
      </c>
      <c r="J205" s="301"/>
      <c r="K205" s="308">
        <f t="shared" ref="K205" si="39">I205*J205</f>
        <v>0</v>
      </c>
      <c r="L205" s="333"/>
      <c r="M205" s="333"/>
    </row>
    <row r="206" customHeight="1" spans="1:13">
      <c r="A206" s="289" t="s">
        <v>482</v>
      </c>
      <c r="B206" s="292" t="s">
        <v>483</v>
      </c>
      <c r="C206" s="112">
        <v>2.35</v>
      </c>
      <c r="D206" s="301"/>
      <c r="E206" s="287">
        <f t="shared" si="35"/>
        <v>0</v>
      </c>
      <c r="F206" s="397"/>
      <c r="G206" s="297" t="s">
        <v>484</v>
      </c>
      <c r="H206" s="295" t="s">
        <v>81</v>
      </c>
      <c r="I206" s="108">
        <v>2.25</v>
      </c>
      <c r="J206" s="301"/>
      <c r="K206" s="308">
        <f t="shared" si="36"/>
        <v>0</v>
      </c>
      <c r="L206" s="333"/>
      <c r="M206" s="333"/>
    </row>
    <row r="207" customHeight="1" spans="1:13">
      <c r="A207" s="289" t="s">
        <v>485</v>
      </c>
      <c r="B207" s="292" t="s">
        <v>95</v>
      </c>
      <c r="C207" s="112">
        <v>2.3</v>
      </c>
      <c r="D207" s="301"/>
      <c r="E207" s="287">
        <f t="shared" si="35"/>
        <v>0</v>
      </c>
      <c r="F207" s="397"/>
      <c r="G207" s="297" t="s">
        <v>486</v>
      </c>
      <c r="H207" s="295" t="s">
        <v>81</v>
      </c>
      <c r="I207" s="108">
        <v>2.37</v>
      </c>
      <c r="J207" s="301"/>
      <c r="K207" s="308">
        <f t="shared" si="36"/>
        <v>0</v>
      </c>
      <c r="L207" s="333"/>
      <c r="M207" s="333"/>
    </row>
    <row r="208" customHeight="1" spans="1:13">
      <c r="A208" s="297" t="s">
        <v>487</v>
      </c>
      <c r="B208" s="295" t="s">
        <v>107</v>
      </c>
      <c r="C208" s="112">
        <v>2</v>
      </c>
      <c r="D208" s="301"/>
      <c r="E208" s="287">
        <f t="shared" si="35"/>
        <v>0</v>
      </c>
      <c r="F208" s="397"/>
      <c r="G208" s="297" t="s">
        <v>488</v>
      </c>
      <c r="H208" s="295" t="s">
        <v>489</v>
      </c>
      <c r="I208" s="108">
        <v>5.25</v>
      </c>
      <c r="J208" s="301"/>
      <c r="K208" s="308">
        <f t="shared" si="36"/>
        <v>0</v>
      </c>
      <c r="L208" s="333"/>
      <c r="M208" s="333"/>
    </row>
    <row r="209" customHeight="1" spans="1:13">
      <c r="A209" s="297" t="s">
        <v>490</v>
      </c>
      <c r="B209" s="295" t="s">
        <v>406</v>
      </c>
      <c r="C209" s="91">
        <v>2.5</v>
      </c>
      <c r="D209" s="301"/>
      <c r="E209" s="287">
        <f t="shared" si="35"/>
        <v>0</v>
      </c>
      <c r="F209" s="397"/>
      <c r="G209" s="297" t="s">
        <v>491</v>
      </c>
      <c r="H209" s="295" t="s">
        <v>489</v>
      </c>
      <c r="I209" s="108">
        <v>3.5</v>
      </c>
      <c r="J209" s="301"/>
      <c r="K209" s="308">
        <f t="shared" si="36"/>
        <v>0</v>
      </c>
      <c r="L209" s="333"/>
      <c r="M209" s="333"/>
    </row>
    <row r="210" customHeight="1" spans="1:13">
      <c r="A210" s="297" t="s">
        <v>492</v>
      </c>
      <c r="B210" s="295" t="s">
        <v>79</v>
      </c>
      <c r="C210" s="404">
        <v>2.7</v>
      </c>
      <c r="D210" s="371"/>
      <c r="E210" s="287">
        <f t="shared" si="35"/>
        <v>0</v>
      </c>
      <c r="F210" s="397"/>
      <c r="G210" s="297" t="s">
        <v>493</v>
      </c>
      <c r="H210" s="295" t="s">
        <v>107</v>
      </c>
      <c r="I210" s="108">
        <v>1.1</v>
      </c>
      <c r="J210" s="301"/>
      <c r="K210" s="308">
        <f t="shared" si="36"/>
        <v>0</v>
      </c>
      <c r="L210" s="333"/>
      <c r="M210" s="333"/>
    </row>
    <row r="211" customHeight="1" spans="1:13">
      <c r="A211" s="297" t="s">
        <v>494</v>
      </c>
      <c r="B211" s="295" t="s">
        <v>406</v>
      </c>
      <c r="C211" s="91">
        <v>2.1</v>
      </c>
      <c r="D211" s="301"/>
      <c r="E211" s="287">
        <f t="shared" si="35"/>
        <v>0</v>
      </c>
      <c r="F211" s="397"/>
      <c r="G211" s="362" t="s">
        <v>495</v>
      </c>
      <c r="H211" s="405" t="s">
        <v>107</v>
      </c>
      <c r="I211" s="404">
        <v>1.5</v>
      </c>
      <c r="J211" s="357"/>
      <c r="K211" s="308">
        <f t="shared" si="36"/>
        <v>0</v>
      </c>
      <c r="L211" s="333"/>
      <c r="M211" s="333"/>
    </row>
    <row r="212" customHeight="1" spans="1:13">
      <c r="A212" s="297" t="s">
        <v>496</v>
      </c>
      <c r="B212" s="295" t="s">
        <v>172</v>
      </c>
      <c r="C212" s="108">
        <v>2.8</v>
      </c>
      <c r="D212" s="301"/>
      <c r="E212" s="308">
        <f t="shared" si="35"/>
        <v>0</v>
      </c>
      <c r="F212" s="296"/>
      <c r="G212" s="362" t="s">
        <v>497</v>
      </c>
      <c r="H212" s="295" t="s">
        <v>498</v>
      </c>
      <c r="I212" s="108">
        <v>1.26</v>
      </c>
      <c r="J212" s="301"/>
      <c r="K212" s="308">
        <f t="shared" si="36"/>
        <v>0</v>
      </c>
      <c r="L212" s="333"/>
      <c r="M212" s="333"/>
    </row>
    <row r="213" customHeight="1" spans="1:13">
      <c r="A213" s="297" t="s">
        <v>499</v>
      </c>
      <c r="B213" s="295" t="s">
        <v>155</v>
      </c>
      <c r="C213" s="108">
        <v>3.3</v>
      </c>
      <c r="D213" s="301"/>
      <c r="E213" s="308">
        <f t="shared" si="35"/>
        <v>0</v>
      </c>
      <c r="F213" s="296"/>
      <c r="G213" s="362" t="s">
        <v>500</v>
      </c>
      <c r="H213" s="295" t="s">
        <v>501</v>
      </c>
      <c r="I213" s="108">
        <v>2.4</v>
      </c>
      <c r="J213" s="301"/>
      <c r="K213" s="308">
        <f t="shared" si="36"/>
        <v>0</v>
      </c>
      <c r="L213" s="333"/>
      <c r="M213" s="333"/>
    </row>
    <row r="214" customHeight="1" spans="1:13">
      <c r="A214" s="302"/>
      <c r="B214" s="303"/>
      <c r="C214" s="385"/>
      <c r="D214" s="325"/>
      <c r="E214" s="288"/>
      <c r="F214" s="296"/>
      <c r="G214" s="362" t="s">
        <v>502</v>
      </c>
      <c r="H214" s="295" t="s">
        <v>176</v>
      </c>
      <c r="I214" s="108">
        <v>2.1</v>
      </c>
      <c r="J214" s="301"/>
      <c r="K214" s="308">
        <f t="shared" si="36"/>
        <v>0</v>
      </c>
      <c r="L214" s="333"/>
      <c r="M214" s="333"/>
    </row>
    <row r="215" customHeight="1" spans="1:13">
      <c r="A215" s="277" t="s">
        <v>503</v>
      </c>
      <c r="B215" s="316"/>
      <c r="C215" s="279"/>
      <c r="D215" s="280"/>
      <c r="E215" s="281"/>
      <c r="F215" s="296"/>
      <c r="G215" s="277" t="s">
        <v>503</v>
      </c>
      <c r="H215" s="316"/>
      <c r="I215" s="279"/>
      <c r="J215" s="280"/>
      <c r="K215" s="340"/>
      <c r="L215" s="333"/>
      <c r="M215" s="333"/>
    </row>
    <row r="216" customHeight="1" spans="1:13">
      <c r="A216" s="358" t="s">
        <v>504</v>
      </c>
      <c r="B216" s="292" t="s">
        <v>413</v>
      </c>
      <c r="C216" s="112">
        <v>6.7</v>
      </c>
      <c r="D216" s="301"/>
      <c r="E216" s="287">
        <f t="shared" ref="E216:E232" si="40">C216*D216</f>
        <v>0</v>
      </c>
      <c r="F216" s="296"/>
      <c r="G216" s="362" t="s">
        <v>505</v>
      </c>
      <c r="H216" s="295" t="s">
        <v>506</v>
      </c>
      <c r="I216" s="108">
        <v>2.4</v>
      </c>
      <c r="J216" s="359"/>
      <c r="K216" s="308">
        <f t="shared" ref="K216:K231" si="41">I216*J216</f>
        <v>0</v>
      </c>
      <c r="L216" s="333"/>
      <c r="M216" s="333"/>
    </row>
    <row r="217" customHeight="1" spans="1:13">
      <c r="A217" s="310" t="s">
        <v>507</v>
      </c>
      <c r="B217" s="292" t="s">
        <v>508</v>
      </c>
      <c r="C217" s="112">
        <v>1.25</v>
      </c>
      <c r="D217" s="301"/>
      <c r="E217" s="287">
        <f t="shared" si="40"/>
        <v>0</v>
      </c>
      <c r="F217" s="296"/>
      <c r="G217" s="362" t="s">
        <v>509</v>
      </c>
      <c r="H217" s="295" t="s">
        <v>510</v>
      </c>
      <c r="I217" s="108">
        <v>2.29</v>
      </c>
      <c r="J217" s="359"/>
      <c r="K217" s="308">
        <f t="shared" si="41"/>
        <v>0</v>
      </c>
      <c r="L217" s="333"/>
      <c r="M217" s="333"/>
    </row>
    <row r="218" customHeight="1" spans="1:13">
      <c r="A218" s="310" t="s">
        <v>511</v>
      </c>
      <c r="B218" s="292" t="s">
        <v>512</v>
      </c>
      <c r="C218" s="112">
        <v>1.88</v>
      </c>
      <c r="D218" s="301"/>
      <c r="E218" s="287">
        <f t="shared" ref="E218" si="42">C218*D218</f>
        <v>0</v>
      </c>
      <c r="F218" s="296"/>
      <c r="G218" s="362" t="s">
        <v>513</v>
      </c>
      <c r="H218" s="295" t="s">
        <v>229</v>
      </c>
      <c r="I218" s="108">
        <v>1.99</v>
      </c>
      <c r="J218" s="359"/>
      <c r="K218" s="308">
        <f t="shared" si="41"/>
        <v>0</v>
      </c>
      <c r="L218" s="333"/>
      <c r="M218" s="333"/>
    </row>
    <row r="219" customHeight="1" spans="1:13">
      <c r="A219" s="310" t="s">
        <v>514</v>
      </c>
      <c r="B219" s="292" t="s">
        <v>229</v>
      </c>
      <c r="C219" s="112">
        <v>3.4</v>
      </c>
      <c r="D219" s="301"/>
      <c r="E219" s="287">
        <f t="shared" si="40"/>
        <v>0</v>
      </c>
      <c r="F219" s="296"/>
      <c r="G219" s="362" t="s">
        <v>515</v>
      </c>
      <c r="H219" s="295" t="s">
        <v>302</v>
      </c>
      <c r="I219" s="108">
        <v>2.15</v>
      </c>
      <c r="J219" s="359"/>
      <c r="K219" s="308">
        <f t="shared" si="41"/>
        <v>0</v>
      </c>
      <c r="L219" s="333"/>
      <c r="M219" s="333"/>
    </row>
    <row r="220" customHeight="1" spans="1:13">
      <c r="A220" s="310" t="s">
        <v>516</v>
      </c>
      <c r="B220" s="292" t="s">
        <v>302</v>
      </c>
      <c r="C220" s="112">
        <v>4.2</v>
      </c>
      <c r="D220" s="301"/>
      <c r="E220" s="287">
        <f t="shared" si="40"/>
        <v>0</v>
      </c>
      <c r="F220" s="296"/>
      <c r="G220" s="362" t="s">
        <v>517</v>
      </c>
      <c r="H220" s="295" t="s">
        <v>302</v>
      </c>
      <c r="I220" s="108">
        <v>1.15</v>
      </c>
      <c r="J220" s="359"/>
      <c r="K220" s="308">
        <f t="shared" si="41"/>
        <v>0</v>
      </c>
      <c r="L220" s="333"/>
      <c r="M220" s="333"/>
    </row>
    <row r="221" customHeight="1" spans="1:13">
      <c r="A221" s="310" t="s">
        <v>518</v>
      </c>
      <c r="B221" s="292" t="s">
        <v>229</v>
      </c>
      <c r="C221" s="112">
        <v>2.8</v>
      </c>
      <c r="D221" s="301"/>
      <c r="E221" s="287">
        <f t="shared" si="40"/>
        <v>0</v>
      </c>
      <c r="F221" s="296"/>
      <c r="G221" s="362" t="s">
        <v>519</v>
      </c>
      <c r="H221" s="295" t="s">
        <v>229</v>
      </c>
      <c r="I221" s="108">
        <v>1.98</v>
      </c>
      <c r="J221" s="359"/>
      <c r="K221" s="308">
        <f t="shared" si="41"/>
        <v>0</v>
      </c>
      <c r="L221" s="333"/>
      <c r="M221" s="333"/>
    </row>
    <row r="222" customHeight="1" spans="1:15">
      <c r="A222" s="289" t="s">
        <v>520</v>
      </c>
      <c r="B222" s="292" t="s">
        <v>229</v>
      </c>
      <c r="C222" s="94">
        <v>2.64</v>
      </c>
      <c r="D222" s="359"/>
      <c r="E222" s="287">
        <f t="shared" si="40"/>
        <v>0</v>
      </c>
      <c r="F222" s="288"/>
      <c r="G222" s="297" t="s">
        <v>521</v>
      </c>
      <c r="H222" s="295" t="s">
        <v>249</v>
      </c>
      <c r="I222" s="390">
        <v>1.9</v>
      </c>
      <c r="J222" s="301"/>
      <c r="K222" s="308">
        <f t="shared" si="41"/>
        <v>0</v>
      </c>
      <c r="L222" s="333"/>
      <c r="M222" s="333"/>
      <c r="O222" s="230" t="s">
        <v>522</v>
      </c>
    </row>
    <row r="223" customHeight="1" spans="1:15">
      <c r="A223" s="310" t="s">
        <v>523</v>
      </c>
      <c r="B223" s="292" t="s">
        <v>229</v>
      </c>
      <c r="C223" s="112">
        <v>1.95</v>
      </c>
      <c r="D223" s="301"/>
      <c r="E223" s="287">
        <f t="shared" si="40"/>
        <v>0</v>
      </c>
      <c r="F223" s="288"/>
      <c r="G223" s="312" t="s">
        <v>524</v>
      </c>
      <c r="H223" s="295" t="s">
        <v>302</v>
      </c>
      <c r="I223" s="389">
        <v>2.05</v>
      </c>
      <c r="J223" s="301"/>
      <c r="K223" s="308">
        <f t="shared" si="41"/>
        <v>0</v>
      </c>
      <c r="L223" s="333"/>
      <c r="M223" s="333"/>
      <c r="O223" s="230"/>
    </row>
    <row r="224" customHeight="1" spans="1:13">
      <c r="A224" s="310" t="s">
        <v>525</v>
      </c>
      <c r="B224" s="292" t="s">
        <v>229</v>
      </c>
      <c r="C224" s="112">
        <v>2</v>
      </c>
      <c r="D224" s="301"/>
      <c r="E224" s="287">
        <f t="shared" si="40"/>
        <v>0</v>
      </c>
      <c r="F224" s="288"/>
      <c r="G224" s="297" t="s">
        <v>526</v>
      </c>
      <c r="H224" s="295" t="s">
        <v>527</v>
      </c>
      <c r="I224" s="389">
        <v>3.2</v>
      </c>
      <c r="J224" s="301"/>
      <c r="K224" s="308">
        <f t="shared" si="41"/>
        <v>0</v>
      </c>
      <c r="L224" s="333"/>
      <c r="M224" s="333"/>
    </row>
    <row r="225" customHeight="1" spans="1:13">
      <c r="A225" s="289" t="s">
        <v>528</v>
      </c>
      <c r="B225" s="292" t="s">
        <v>229</v>
      </c>
      <c r="C225" s="112">
        <v>2.2</v>
      </c>
      <c r="D225" s="301"/>
      <c r="E225" s="287">
        <f t="shared" si="40"/>
        <v>0</v>
      </c>
      <c r="F225" s="288"/>
      <c r="G225" s="297" t="s">
        <v>529</v>
      </c>
      <c r="H225" s="295" t="s">
        <v>302</v>
      </c>
      <c r="I225" s="389">
        <v>1.6</v>
      </c>
      <c r="J225" s="301"/>
      <c r="K225" s="308">
        <f t="shared" si="41"/>
        <v>0</v>
      </c>
      <c r="L225" s="333"/>
      <c r="M225" s="333"/>
    </row>
    <row r="226" customHeight="1" spans="1:13">
      <c r="A226" s="289" t="s">
        <v>530</v>
      </c>
      <c r="B226" s="292" t="s">
        <v>229</v>
      </c>
      <c r="C226" s="112">
        <v>2.1</v>
      </c>
      <c r="D226" s="301"/>
      <c r="E226" s="287">
        <f t="shared" si="40"/>
        <v>0</v>
      </c>
      <c r="F226" s="288"/>
      <c r="G226" s="297" t="s">
        <v>531</v>
      </c>
      <c r="H226" s="295" t="s">
        <v>527</v>
      </c>
      <c r="I226" s="386">
        <v>1.81</v>
      </c>
      <c r="J226" s="301"/>
      <c r="K226" s="308">
        <f t="shared" si="41"/>
        <v>0</v>
      </c>
      <c r="L226" s="333"/>
      <c r="M226" s="333"/>
    </row>
    <row r="227" customHeight="1" spans="1:13">
      <c r="A227" s="297" t="s">
        <v>532</v>
      </c>
      <c r="B227" s="295" t="s">
        <v>533</v>
      </c>
      <c r="C227" s="108">
        <v>2.8</v>
      </c>
      <c r="D227" s="359"/>
      <c r="E227" s="287">
        <f t="shared" si="40"/>
        <v>0</v>
      </c>
      <c r="F227" s="288"/>
      <c r="G227" s="362" t="s">
        <v>534</v>
      </c>
      <c r="H227" s="295">
        <v>450</v>
      </c>
      <c r="I227" s="108">
        <v>2.57</v>
      </c>
      <c r="J227" s="301"/>
      <c r="K227" s="308">
        <f t="shared" si="41"/>
        <v>0</v>
      </c>
      <c r="L227" s="333"/>
      <c r="M227" s="333"/>
    </row>
    <row r="228" customHeight="1" spans="1:13">
      <c r="A228" s="297" t="s">
        <v>535</v>
      </c>
      <c r="B228" s="295" t="s">
        <v>229</v>
      </c>
      <c r="C228" s="108">
        <v>1.85</v>
      </c>
      <c r="D228" s="301"/>
      <c r="E228" s="287">
        <f t="shared" si="40"/>
        <v>0</v>
      </c>
      <c r="F228" s="288"/>
      <c r="G228" s="362" t="s">
        <v>536</v>
      </c>
      <c r="H228" s="295">
        <v>450</v>
      </c>
      <c r="I228" s="108">
        <v>2.85</v>
      </c>
      <c r="J228" s="301"/>
      <c r="K228" s="308">
        <f t="shared" si="41"/>
        <v>0</v>
      </c>
      <c r="L228" s="333"/>
      <c r="M228" s="333"/>
    </row>
    <row r="229" customHeight="1" spans="1:13">
      <c r="A229" s="289" t="s">
        <v>537</v>
      </c>
      <c r="B229" s="292" t="s">
        <v>229</v>
      </c>
      <c r="C229" s="112">
        <v>2.57</v>
      </c>
      <c r="D229" s="301"/>
      <c r="E229" s="287">
        <f t="shared" si="40"/>
        <v>0</v>
      </c>
      <c r="F229" s="302"/>
      <c r="G229" s="362" t="s">
        <v>538</v>
      </c>
      <c r="H229" s="295">
        <v>450</v>
      </c>
      <c r="I229" s="108">
        <v>1.75</v>
      </c>
      <c r="J229" s="301"/>
      <c r="K229" s="308">
        <f t="shared" si="41"/>
        <v>0</v>
      </c>
      <c r="L229" s="333"/>
      <c r="M229" s="333"/>
    </row>
    <row r="230" customHeight="1" spans="1:13">
      <c r="A230" s="297" t="s">
        <v>539</v>
      </c>
      <c r="B230" s="295" t="s">
        <v>226</v>
      </c>
      <c r="C230" s="108">
        <v>2.3</v>
      </c>
      <c r="D230" s="301"/>
      <c r="E230" s="287">
        <f t="shared" si="40"/>
        <v>0</v>
      </c>
      <c r="F230" s="296"/>
      <c r="G230" s="362" t="s">
        <v>540</v>
      </c>
      <c r="H230" s="295" t="s">
        <v>81</v>
      </c>
      <c r="I230" s="389">
        <v>1.95</v>
      </c>
      <c r="J230" s="301"/>
      <c r="K230" s="308">
        <f t="shared" si="41"/>
        <v>0</v>
      </c>
      <c r="L230" s="333"/>
      <c r="M230" s="333"/>
    </row>
    <row r="231" customHeight="1" spans="1:13">
      <c r="A231" s="297" t="s">
        <v>541</v>
      </c>
      <c r="B231" s="295" t="s">
        <v>302</v>
      </c>
      <c r="C231" s="108">
        <v>1.5</v>
      </c>
      <c r="D231" s="359"/>
      <c r="E231" s="287">
        <f t="shared" si="40"/>
        <v>0</v>
      </c>
      <c r="F231" s="288"/>
      <c r="G231" s="406" t="s">
        <v>542</v>
      </c>
      <c r="H231" s="295" t="s">
        <v>81</v>
      </c>
      <c r="I231" s="389">
        <v>2.47</v>
      </c>
      <c r="J231" s="301"/>
      <c r="K231" s="308">
        <f t="shared" si="41"/>
        <v>0</v>
      </c>
      <c r="L231" s="333"/>
      <c r="M231" s="333"/>
    </row>
    <row r="232" customHeight="1" spans="1:13">
      <c r="A232" s="297" t="s">
        <v>543</v>
      </c>
      <c r="B232" s="295" t="s">
        <v>229</v>
      </c>
      <c r="C232" s="108">
        <v>2.6</v>
      </c>
      <c r="D232" s="359"/>
      <c r="E232" s="287">
        <f t="shared" si="40"/>
        <v>0</v>
      </c>
      <c r="F232" s="302"/>
      <c r="G232" s="362"/>
      <c r="H232" s="295"/>
      <c r="I232" s="108"/>
      <c r="J232" s="301"/>
      <c r="K232" s="308"/>
      <c r="L232" s="333"/>
      <c r="M232" s="333"/>
    </row>
    <row r="233" customHeight="1" spans="1:13">
      <c r="A233" s="277" t="s">
        <v>544</v>
      </c>
      <c r="B233" s="316"/>
      <c r="C233" s="279"/>
      <c r="D233" s="280"/>
      <c r="E233" s="281"/>
      <c r="F233" s="288"/>
      <c r="G233" s="277" t="s">
        <v>544</v>
      </c>
      <c r="H233" s="316"/>
      <c r="I233" s="279"/>
      <c r="J233" s="280"/>
      <c r="K233" s="340"/>
      <c r="L233" s="333"/>
      <c r="M233" s="333"/>
    </row>
    <row r="234" customHeight="1" spans="1:13">
      <c r="A234" s="289" t="s">
        <v>545</v>
      </c>
      <c r="B234" s="292" t="s">
        <v>444</v>
      </c>
      <c r="C234" s="112">
        <v>3.63</v>
      </c>
      <c r="D234" s="301"/>
      <c r="E234" s="287">
        <f t="shared" ref="E234:E240" si="43">C234*D234</f>
        <v>0</v>
      </c>
      <c r="F234" s="397"/>
      <c r="G234" s="297" t="s">
        <v>546</v>
      </c>
      <c r="H234" s="295" t="s">
        <v>527</v>
      </c>
      <c r="I234" s="108">
        <v>3.1</v>
      </c>
      <c r="J234" s="359"/>
      <c r="K234" s="308">
        <f>I234*J234</f>
        <v>0</v>
      </c>
      <c r="L234" s="333"/>
      <c r="M234" s="333"/>
    </row>
    <row r="235" customHeight="1" spans="1:13">
      <c r="A235" s="289" t="s">
        <v>547</v>
      </c>
      <c r="B235" s="292" t="s">
        <v>548</v>
      </c>
      <c r="C235" s="112">
        <v>4.3</v>
      </c>
      <c r="D235" s="301"/>
      <c r="E235" s="287">
        <f t="shared" si="43"/>
        <v>0</v>
      </c>
      <c r="F235" s="397"/>
      <c r="G235" s="297" t="s">
        <v>549</v>
      </c>
      <c r="H235" s="295" t="s">
        <v>527</v>
      </c>
      <c r="I235" s="108">
        <v>5.7</v>
      </c>
      <c r="J235" s="359"/>
      <c r="K235" s="308">
        <f>I235*J235</f>
        <v>0</v>
      </c>
      <c r="L235" s="333"/>
      <c r="M235" s="333"/>
    </row>
    <row r="236" customHeight="1" spans="1:13">
      <c r="A236" s="310" t="s">
        <v>550</v>
      </c>
      <c r="B236" s="292" t="s">
        <v>551</v>
      </c>
      <c r="C236" s="112">
        <v>9.3</v>
      </c>
      <c r="D236" s="359"/>
      <c r="E236" s="287">
        <f t="shared" si="43"/>
        <v>0</v>
      </c>
      <c r="F236" s="397"/>
      <c r="G236" s="297" t="s">
        <v>552</v>
      </c>
      <c r="H236" s="295" t="s">
        <v>229</v>
      </c>
      <c r="I236" s="108">
        <v>4.89</v>
      </c>
      <c r="J236" s="359"/>
      <c r="K236" s="308">
        <f>I236*J236</f>
        <v>0</v>
      </c>
      <c r="L236" s="333"/>
      <c r="M236" s="333"/>
    </row>
    <row r="237" customHeight="1" spans="1:13">
      <c r="A237" s="310" t="s">
        <v>553</v>
      </c>
      <c r="B237" s="292" t="s">
        <v>554</v>
      </c>
      <c r="C237" s="112">
        <v>1.86</v>
      </c>
      <c r="D237" s="359"/>
      <c r="E237" s="287">
        <f t="shared" si="43"/>
        <v>0</v>
      </c>
      <c r="F237" s="397"/>
      <c r="G237" s="310" t="s">
        <v>555</v>
      </c>
      <c r="H237" s="295" t="s">
        <v>252</v>
      </c>
      <c r="I237" s="108">
        <v>2.98</v>
      </c>
      <c r="J237" s="359"/>
      <c r="K237" s="308">
        <f>I237*J237</f>
        <v>0</v>
      </c>
      <c r="L237" s="333"/>
      <c r="M237" s="333"/>
    </row>
    <row r="238" customHeight="1" spans="1:13">
      <c r="A238" s="310" t="s">
        <v>556</v>
      </c>
      <c r="B238" s="292" t="s">
        <v>554</v>
      </c>
      <c r="C238" s="112">
        <v>2.01</v>
      </c>
      <c r="D238" s="359"/>
      <c r="E238" s="287">
        <f t="shared" si="43"/>
        <v>0</v>
      </c>
      <c r="F238" s="397"/>
      <c r="G238" s="310" t="s">
        <v>557</v>
      </c>
      <c r="H238" s="295" t="s">
        <v>252</v>
      </c>
      <c r="I238" s="108">
        <v>2.75</v>
      </c>
      <c r="J238" s="359"/>
      <c r="K238" s="308">
        <f>I238*J238</f>
        <v>0</v>
      </c>
      <c r="L238" s="333"/>
      <c r="M238" s="333"/>
    </row>
    <row r="239" ht="12" customHeight="1" spans="1:13">
      <c r="A239" s="310" t="s">
        <v>558</v>
      </c>
      <c r="B239" s="292" t="s">
        <v>554</v>
      </c>
      <c r="C239" s="112">
        <v>2.39</v>
      </c>
      <c r="D239" s="359"/>
      <c r="E239" s="287">
        <f t="shared" si="43"/>
        <v>0</v>
      </c>
      <c r="F239" s="397"/>
      <c r="G239" s="310" t="s">
        <v>559</v>
      </c>
      <c r="H239" s="295" t="s">
        <v>252</v>
      </c>
      <c r="I239" s="108">
        <v>2.75</v>
      </c>
      <c r="J239" s="359"/>
      <c r="K239" s="308">
        <f t="shared" ref="K239:K243" si="44">I239*J239</f>
        <v>0</v>
      </c>
      <c r="L239" s="333"/>
      <c r="M239" s="333"/>
    </row>
    <row r="240" customHeight="1" spans="1:13">
      <c r="A240" s="289" t="s">
        <v>560</v>
      </c>
      <c r="B240" s="292" t="s">
        <v>176</v>
      </c>
      <c r="C240" s="112">
        <v>4.5</v>
      </c>
      <c r="D240" s="359"/>
      <c r="E240" s="287">
        <f t="shared" si="43"/>
        <v>0</v>
      </c>
      <c r="F240" s="397"/>
      <c r="G240" s="362" t="s">
        <v>561</v>
      </c>
      <c r="H240" s="295" t="s">
        <v>252</v>
      </c>
      <c r="I240" s="108">
        <v>3.37</v>
      </c>
      <c r="J240" s="359"/>
      <c r="K240" s="308">
        <f t="shared" si="44"/>
        <v>0</v>
      </c>
      <c r="L240" s="333"/>
      <c r="M240" s="333"/>
    </row>
    <row r="241" customHeight="1" spans="1:13">
      <c r="A241" s="297" t="s">
        <v>562</v>
      </c>
      <c r="B241" s="295" t="s">
        <v>229</v>
      </c>
      <c r="C241" s="108">
        <v>4.85</v>
      </c>
      <c r="D241" s="359"/>
      <c r="E241" s="287">
        <f>C242*D242</f>
        <v>0</v>
      </c>
      <c r="F241" s="397"/>
      <c r="G241" s="297" t="s">
        <v>563</v>
      </c>
      <c r="H241" s="295" t="s">
        <v>252</v>
      </c>
      <c r="I241" s="108">
        <v>3.37</v>
      </c>
      <c r="J241" s="359"/>
      <c r="K241" s="308">
        <f t="shared" si="44"/>
        <v>0</v>
      </c>
      <c r="L241" s="333"/>
      <c r="M241" s="333"/>
    </row>
    <row r="242" customHeight="1" spans="1:13">
      <c r="A242" s="297" t="s">
        <v>564</v>
      </c>
      <c r="B242" s="295" t="s">
        <v>229</v>
      </c>
      <c r="C242" s="386">
        <v>4.15</v>
      </c>
      <c r="D242" s="359"/>
      <c r="E242" s="287">
        <f>C243*D243</f>
        <v>0</v>
      </c>
      <c r="F242" s="397"/>
      <c r="G242" s="362" t="s">
        <v>565</v>
      </c>
      <c r="H242" s="295" t="s">
        <v>252</v>
      </c>
      <c r="I242" s="108">
        <v>3.37</v>
      </c>
      <c r="J242" s="359"/>
      <c r="K242" s="308">
        <f t="shared" si="44"/>
        <v>0</v>
      </c>
      <c r="L242" s="333"/>
      <c r="M242" s="333"/>
    </row>
    <row r="243" customHeight="1" spans="1:13">
      <c r="A243" s="297" t="s">
        <v>566</v>
      </c>
      <c r="B243" s="295" t="s">
        <v>229</v>
      </c>
      <c r="C243" s="386">
        <v>6.5</v>
      </c>
      <c r="D243" s="359"/>
      <c r="E243" s="308">
        <f>C243*D243</f>
        <v>0</v>
      </c>
      <c r="F243" s="397"/>
      <c r="G243" s="297" t="s">
        <v>567</v>
      </c>
      <c r="H243" s="295" t="s">
        <v>176</v>
      </c>
      <c r="I243" s="108">
        <v>2.2</v>
      </c>
      <c r="J243" s="301"/>
      <c r="K243" s="308">
        <f t="shared" si="44"/>
        <v>0</v>
      </c>
      <c r="L243" s="333"/>
      <c r="M243" s="333"/>
    </row>
    <row r="244" customHeight="1" spans="1:13">
      <c r="A244" s="407" t="s">
        <v>568</v>
      </c>
      <c r="B244" s="303" t="s">
        <v>569</v>
      </c>
      <c r="C244" s="408">
        <v>4.49</v>
      </c>
      <c r="D244" s="361"/>
      <c r="E244" s="308">
        <f>C244*D244</f>
        <v>0</v>
      </c>
      <c r="F244" s="397"/>
      <c r="G244" s="309"/>
      <c r="H244" s="409"/>
      <c r="I244" s="415"/>
      <c r="J244" s="321"/>
      <c r="K244" s="416"/>
      <c r="L244" s="333"/>
      <c r="M244" s="333"/>
    </row>
    <row r="245" customHeight="1" spans="1:13">
      <c r="A245" s="277" t="s">
        <v>570</v>
      </c>
      <c r="B245" s="316"/>
      <c r="C245" s="279"/>
      <c r="D245" s="280"/>
      <c r="E245" s="281"/>
      <c r="F245" s="397"/>
      <c r="G245" s="277" t="s">
        <v>570</v>
      </c>
      <c r="H245" s="316"/>
      <c r="I245" s="279"/>
      <c r="J245" s="280"/>
      <c r="K245" s="340"/>
      <c r="L245" s="333"/>
      <c r="M245" s="333"/>
    </row>
    <row r="246" customHeight="1" spans="1:13">
      <c r="A246" s="310" t="s">
        <v>571</v>
      </c>
      <c r="B246" s="292" t="s">
        <v>252</v>
      </c>
      <c r="C246" s="112">
        <v>3.48</v>
      </c>
      <c r="D246" s="301"/>
      <c r="E246" s="287">
        <f>C246*D246</f>
        <v>0</v>
      </c>
      <c r="F246" s="397"/>
      <c r="G246" s="289" t="s">
        <v>572</v>
      </c>
      <c r="H246" s="292" t="s">
        <v>183</v>
      </c>
      <c r="I246" s="112">
        <v>2.59</v>
      </c>
      <c r="J246" s="301"/>
      <c r="K246" s="287">
        <f>I246*J246</f>
        <v>0</v>
      </c>
      <c r="L246" s="333"/>
      <c r="M246" s="333"/>
    </row>
    <row r="247" customHeight="1" spans="1:13">
      <c r="A247" s="362" t="s">
        <v>573</v>
      </c>
      <c r="B247" s="295" t="s">
        <v>406</v>
      </c>
      <c r="C247" s="112">
        <v>3.12</v>
      </c>
      <c r="D247" s="410"/>
      <c r="E247" s="287">
        <f>C247*D247</f>
        <v>0</v>
      </c>
      <c r="F247" s="397"/>
      <c r="G247" s="297" t="s">
        <v>574</v>
      </c>
      <c r="H247" s="374" t="s">
        <v>172</v>
      </c>
      <c r="I247" s="389">
        <v>1.18</v>
      </c>
      <c r="J247" s="359"/>
      <c r="K247" s="308">
        <f>I247*J247</f>
        <v>0</v>
      </c>
      <c r="L247" s="333"/>
      <c r="M247" s="333"/>
    </row>
    <row r="248" customHeight="1" spans="1:13">
      <c r="A248" s="362" t="s">
        <v>575</v>
      </c>
      <c r="B248" s="295" t="s">
        <v>406</v>
      </c>
      <c r="C248" s="112">
        <v>2.12</v>
      </c>
      <c r="D248" s="359"/>
      <c r="E248" s="308">
        <f>C248*D248</f>
        <v>0</v>
      </c>
      <c r="F248" s="397"/>
      <c r="G248" s="297" t="s">
        <v>576</v>
      </c>
      <c r="H248" s="374" t="s">
        <v>172</v>
      </c>
      <c r="I248" s="389">
        <v>1.26</v>
      </c>
      <c r="J248" s="359"/>
      <c r="K248" s="308">
        <f>I248*J248</f>
        <v>0</v>
      </c>
      <c r="L248" s="333"/>
      <c r="M248" s="333"/>
    </row>
    <row r="249" customHeight="1" spans="1:13">
      <c r="A249" s="362" t="s">
        <v>577</v>
      </c>
      <c r="B249" s="295" t="s">
        <v>406</v>
      </c>
      <c r="C249" s="389">
        <v>2.75</v>
      </c>
      <c r="D249" s="301"/>
      <c r="E249" s="308">
        <f>C249*D249</f>
        <v>0</v>
      </c>
      <c r="F249" s="397"/>
      <c r="G249" s="297" t="s">
        <v>578</v>
      </c>
      <c r="H249" s="374" t="s">
        <v>172</v>
      </c>
      <c r="I249" s="389">
        <v>1.29</v>
      </c>
      <c r="J249" s="359"/>
      <c r="K249" s="308">
        <f>I249*J249</f>
        <v>0</v>
      </c>
      <c r="L249" s="333"/>
      <c r="M249" s="333"/>
    </row>
    <row r="250" customHeight="1" spans="1:13">
      <c r="A250" s="362" t="s">
        <v>579</v>
      </c>
      <c r="B250" s="295" t="s">
        <v>302</v>
      </c>
      <c r="C250" s="112">
        <v>7.6</v>
      </c>
      <c r="D250" s="301"/>
      <c r="E250" s="308">
        <f>C250*D250</f>
        <v>0</v>
      </c>
      <c r="F250" s="288"/>
      <c r="G250" s="297" t="s">
        <v>580</v>
      </c>
      <c r="H250" s="374" t="s">
        <v>172</v>
      </c>
      <c r="I250" s="389">
        <v>1.21</v>
      </c>
      <c r="J250" s="301"/>
      <c r="K250" s="308">
        <f>I250*J250</f>
        <v>0</v>
      </c>
      <c r="L250" s="333"/>
      <c r="M250" s="333"/>
    </row>
    <row r="251" customHeight="1" spans="1:14">
      <c r="A251" s="277" t="s">
        <v>581</v>
      </c>
      <c r="B251" s="316"/>
      <c r="C251" s="279"/>
      <c r="D251" s="280"/>
      <c r="E251" s="281"/>
      <c r="F251" s="411"/>
      <c r="G251" s="277" t="s">
        <v>581</v>
      </c>
      <c r="H251" s="316"/>
      <c r="I251" s="279"/>
      <c r="J251" s="280"/>
      <c r="K251" s="340"/>
      <c r="L251" s="333"/>
      <c r="M251" s="333"/>
      <c r="N251" s="237">
        <v>6</v>
      </c>
    </row>
    <row r="252" customHeight="1" spans="1:12">
      <c r="A252" s="412" t="s">
        <v>582</v>
      </c>
      <c r="B252" s="292" t="s">
        <v>583</v>
      </c>
      <c r="C252" s="112">
        <v>5.09</v>
      </c>
      <c r="D252" s="301"/>
      <c r="E252" s="287">
        <f t="shared" ref="E252:E257" si="45">C252*D252</f>
        <v>0</v>
      </c>
      <c r="F252" s="288"/>
      <c r="G252" s="362" t="s">
        <v>584</v>
      </c>
      <c r="H252" s="292" t="s">
        <v>132</v>
      </c>
      <c r="I252" s="112">
        <v>5.6</v>
      </c>
      <c r="J252" s="301"/>
      <c r="K252" s="308">
        <f>I252*J252</f>
        <v>0</v>
      </c>
      <c r="L252" s="333"/>
    </row>
    <row r="253" customHeight="1" spans="1:14">
      <c r="A253" s="310" t="s">
        <v>585</v>
      </c>
      <c r="B253" s="292" t="s">
        <v>132</v>
      </c>
      <c r="C253" s="112">
        <v>3.2</v>
      </c>
      <c r="D253" s="301"/>
      <c r="E253" s="308">
        <f t="shared" si="45"/>
        <v>0</v>
      </c>
      <c r="F253" s="397"/>
      <c r="G253" s="362" t="s">
        <v>586</v>
      </c>
      <c r="H253" s="292" t="s">
        <v>132</v>
      </c>
      <c r="I253" s="112">
        <v>4.9</v>
      </c>
      <c r="J253" s="301"/>
      <c r="K253" s="308">
        <f>I253*J253</f>
        <v>0</v>
      </c>
      <c r="L253" s="333"/>
      <c r="N253" s="333"/>
    </row>
    <row r="254" customHeight="1" spans="1:14">
      <c r="A254" s="362" t="s">
        <v>587</v>
      </c>
      <c r="B254" s="292" t="s">
        <v>132</v>
      </c>
      <c r="C254" s="112">
        <v>2.55</v>
      </c>
      <c r="D254" s="401"/>
      <c r="E254" s="287">
        <f t="shared" si="45"/>
        <v>0</v>
      </c>
      <c r="F254" s="397"/>
      <c r="G254" s="362" t="s">
        <v>588</v>
      </c>
      <c r="H254" s="351" t="s">
        <v>132</v>
      </c>
      <c r="I254" s="184">
        <v>2.53</v>
      </c>
      <c r="J254" s="306"/>
      <c r="K254" s="308">
        <f>I254*J254</f>
        <v>0</v>
      </c>
      <c r="L254" s="333"/>
      <c r="N254" s="333"/>
    </row>
    <row r="255" customHeight="1" spans="1:14">
      <c r="A255" s="362" t="s">
        <v>589</v>
      </c>
      <c r="B255" s="292" t="s">
        <v>132</v>
      </c>
      <c r="C255" s="112">
        <v>2.1</v>
      </c>
      <c r="D255" s="401"/>
      <c r="E255" s="287">
        <f t="shared" si="45"/>
        <v>0</v>
      </c>
      <c r="F255" s="397"/>
      <c r="G255" s="362" t="s">
        <v>590</v>
      </c>
      <c r="H255" s="295" t="s">
        <v>132</v>
      </c>
      <c r="I255" s="112">
        <v>2.53</v>
      </c>
      <c r="J255" s="301"/>
      <c r="K255" s="308">
        <f>I255*J255</f>
        <v>0</v>
      </c>
      <c r="N255" s="333"/>
    </row>
    <row r="256" customHeight="1" spans="1:14">
      <c r="A256" s="362" t="s">
        <v>591</v>
      </c>
      <c r="B256" s="292" t="s">
        <v>132</v>
      </c>
      <c r="C256" s="112">
        <v>4.3</v>
      </c>
      <c r="D256" s="301"/>
      <c r="E256" s="287">
        <f t="shared" si="45"/>
        <v>0</v>
      </c>
      <c r="F256" s="397"/>
      <c r="G256" s="302" t="s">
        <v>592</v>
      </c>
      <c r="H256" s="295" t="s">
        <v>132</v>
      </c>
      <c r="I256" s="112">
        <v>2.35</v>
      </c>
      <c r="J256" s="301"/>
      <c r="K256" s="308">
        <f>I256*J256</f>
        <v>0</v>
      </c>
      <c r="N256" s="333"/>
    </row>
    <row r="257" customHeight="1" spans="1:14">
      <c r="A257" s="417" t="s">
        <v>593</v>
      </c>
      <c r="B257" s="292" t="s">
        <v>132</v>
      </c>
      <c r="C257" s="112">
        <v>5.3</v>
      </c>
      <c r="D257" s="301"/>
      <c r="E257" s="287">
        <f t="shared" si="45"/>
        <v>0</v>
      </c>
      <c r="F257" s="397"/>
      <c r="G257" s="302"/>
      <c r="H257" s="303"/>
      <c r="I257" s="114"/>
      <c r="J257" s="325"/>
      <c r="K257" s="288"/>
      <c r="N257" s="333"/>
    </row>
    <row r="258" customHeight="1" spans="1:14">
      <c r="A258" s="277" t="s">
        <v>594</v>
      </c>
      <c r="B258" s="316"/>
      <c r="C258" s="279"/>
      <c r="D258" s="280"/>
      <c r="E258" s="281"/>
      <c r="F258" s="397"/>
      <c r="G258" s="277" t="s">
        <v>594</v>
      </c>
      <c r="H258" s="316"/>
      <c r="I258" s="279"/>
      <c r="J258" s="280"/>
      <c r="K258" s="340"/>
      <c r="L258" s="333"/>
      <c r="N258" s="333"/>
    </row>
    <row r="259" customHeight="1" spans="1:14">
      <c r="A259" s="310" t="s">
        <v>595</v>
      </c>
      <c r="B259" s="292" t="s">
        <v>596</v>
      </c>
      <c r="C259" s="112">
        <v>3.97</v>
      </c>
      <c r="D259" s="301"/>
      <c r="E259" s="287">
        <f>C259*D259</f>
        <v>0</v>
      </c>
      <c r="F259" s="397"/>
      <c r="G259" s="228" t="s">
        <v>597</v>
      </c>
      <c r="H259" s="292" t="s">
        <v>598</v>
      </c>
      <c r="I259" s="112">
        <v>15.8</v>
      </c>
      <c r="J259" s="401"/>
      <c r="K259" s="287">
        <f>I259*J259</f>
        <v>0</v>
      </c>
      <c r="L259" s="333"/>
      <c r="N259" s="333"/>
    </row>
    <row r="260" customHeight="1" spans="1:14">
      <c r="A260" s="310" t="s">
        <v>599</v>
      </c>
      <c r="B260" s="292" t="s">
        <v>598</v>
      </c>
      <c r="C260" s="112">
        <v>9.22</v>
      </c>
      <c r="D260" s="301"/>
      <c r="E260" s="287">
        <f>C260*D260</f>
        <v>0</v>
      </c>
      <c r="F260" s="317"/>
      <c r="G260" s="297" t="s">
        <v>600</v>
      </c>
      <c r="H260" s="295" t="s">
        <v>601</v>
      </c>
      <c r="I260" s="108">
        <v>6.3</v>
      </c>
      <c r="J260" s="301"/>
      <c r="K260" s="308">
        <f>I260*J260</f>
        <v>0</v>
      </c>
      <c r="L260" s="333"/>
      <c r="N260" s="333"/>
    </row>
    <row r="261" customHeight="1" spans="1:14">
      <c r="A261" s="418" t="s">
        <v>602</v>
      </c>
      <c r="B261" s="295" t="s">
        <v>603</v>
      </c>
      <c r="C261" s="108">
        <v>4.7</v>
      </c>
      <c r="D261" s="301"/>
      <c r="E261" s="308">
        <f>C261*D261</f>
        <v>0</v>
      </c>
      <c r="F261" s="397"/>
      <c r="G261" s="297" t="s">
        <v>604</v>
      </c>
      <c r="H261" s="295" t="s">
        <v>605</v>
      </c>
      <c r="I261" s="108">
        <v>5.64</v>
      </c>
      <c r="J261" s="301"/>
      <c r="K261" s="308">
        <f>I261*J261</f>
        <v>0</v>
      </c>
      <c r="L261" s="333"/>
      <c r="N261" s="333"/>
    </row>
    <row r="262" customHeight="1" spans="1:14">
      <c r="A262" s="419" t="s">
        <v>606</v>
      </c>
      <c r="B262" s="295" t="s">
        <v>607</v>
      </c>
      <c r="C262" s="108">
        <v>6.5</v>
      </c>
      <c r="D262" s="401"/>
      <c r="E262" s="308">
        <f>C262*D262</f>
        <v>0</v>
      </c>
      <c r="F262" s="397"/>
      <c r="G262" s="362" t="s">
        <v>608</v>
      </c>
      <c r="H262" s="295" t="s">
        <v>132</v>
      </c>
      <c r="I262" s="108">
        <v>9.8</v>
      </c>
      <c r="J262" s="301"/>
      <c r="K262" s="308">
        <f>I262*J262</f>
        <v>0</v>
      </c>
      <c r="L262" s="333"/>
      <c r="N262" s="333"/>
    </row>
    <row r="263" customHeight="1" spans="1:14">
      <c r="A263" s="309" t="s">
        <v>609</v>
      </c>
      <c r="B263" s="352" t="s">
        <v>601</v>
      </c>
      <c r="C263" s="108">
        <v>9.5</v>
      </c>
      <c r="D263" s="401"/>
      <c r="E263" s="308">
        <f>C263*D263</f>
        <v>0</v>
      </c>
      <c r="F263" s="397"/>
      <c r="G263" s="228" t="s">
        <v>610</v>
      </c>
      <c r="H263" s="292" t="s">
        <v>132</v>
      </c>
      <c r="I263" s="112">
        <v>10.5</v>
      </c>
      <c r="J263" s="401"/>
      <c r="K263" s="287">
        <f>I263*J263</f>
        <v>0</v>
      </c>
      <c r="L263" s="333"/>
      <c r="N263" s="333"/>
    </row>
    <row r="264" customHeight="1" spans="1:14">
      <c r="A264" s="277" t="s">
        <v>611</v>
      </c>
      <c r="B264" s="316"/>
      <c r="C264" s="279"/>
      <c r="D264" s="280"/>
      <c r="E264" s="281"/>
      <c r="F264" s="397"/>
      <c r="G264" s="277" t="s">
        <v>611</v>
      </c>
      <c r="H264" s="316"/>
      <c r="I264" s="279"/>
      <c r="J264" s="280"/>
      <c r="K264" s="340"/>
      <c r="L264" s="333"/>
      <c r="N264" s="333"/>
    </row>
    <row r="265" customHeight="1" spans="1:14">
      <c r="A265" s="310" t="s">
        <v>612</v>
      </c>
      <c r="B265" s="292" t="s">
        <v>596</v>
      </c>
      <c r="C265" s="112">
        <v>15.5</v>
      </c>
      <c r="D265" s="301"/>
      <c r="E265" s="287">
        <f>C265*D265</f>
        <v>0</v>
      </c>
      <c r="F265" s="397"/>
      <c r="G265" s="381" t="s">
        <v>613</v>
      </c>
      <c r="H265" s="295" t="s">
        <v>132</v>
      </c>
      <c r="I265" s="447">
        <v>32</v>
      </c>
      <c r="J265" s="448"/>
      <c r="K265" s="308">
        <f>I265*J265</f>
        <v>0</v>
      </c>
      <c r="L265" s="333"/>
      <c r="N265" s="302"/>
    </row>
    <row r="266" customHeight="1" spans="1:14">
      <c r="A266" s="310" t="s">
        <v>614</v>
      </c>
      <c r="B266" s="295" t="s">
        <v>615</v>
      </c>
      <c r="C266" s="112">
        <v>10.8</v>
      </c>
      <c r="D266" s="301"/>
      <c r="E266" s="287">
        <f>C266*D266</f>
        <v>0</v>
      </c>
      <c r="F266" s="397"/>
      <c r="G266" s="362" t="s">
        <v>616</v>
      </c>
      <c r="H266" s="353" t="s">
        <v>132</v>
      </c>
      <c r="I266" s="118">
        <v>25</v>
      </c>
      <c r="J266" s="286"/>
      <c r="K266" s="308">
        <f>I266*J266</f>
        <v>0</v>
      </c>
      <c r="L266" s="333"/>
      <c r="N266" s="302"/>
    </row>
    <row r="267" customHeight="1" spans="1:16">
      <c r="A267" s="277" t="s">
        <v>617</v>
      </c>
      <c r="B267" s="316"/>
      <c r="C267" s="279" t="s">
        <v>298</v>
      </c>
      <c r="D267" s="280"/>
      <c r="E267" s="281"/>
      <c r="F267" s="317"/>
      <c r="G267" s="277" t="s">
        <v>617</v>
      </c>
      <c r="H267" s="316"/>
      <c r="I267" s="279"/>
      <c r="J267" s="280"/>
      <c r="K267" s="340"/>
      <c r="L267" s="333"/>
      <c r="N267" s="333"/>
      <c r="O267" s="303"/>
      <c r="P267" s="114"/>
    </row>
    <row r="268" customHeight="1" spans="1:16">
      <c r="A268" s="289" t="s">
        <v>618</v>
      </c>
      <c r="B268" s="292" t="s">
        <v>132</v>
      </c>
      <c r="C268" s="112">
        <v>10.65</v>
      </c>
      <c r="D268" s="301"/>
      <c r="E268" s="287">
        <f>C268*D268</f>
        <v>0</v>
      </c>
      <c r="F268" s="288"/>
      <c r="G268" s="297" t="s">
        <v>619</v>
      </c>
      <c r="H268" s="295" t="s">
        <v>615</v>
      </c>
      <c r="I268" s="108">
        <v>8.25</v>
      </c>
      <c r="J268" s="301"/>
      <c r="K268" s="308">
        <f>I268*J268</f>
        <v>0</v>
      </c>
      <c r="L268" s="333"/>
      <c r="N268" s="333"/>
      <c r="O268" s="303"/>
      <c r="P268" s="114"/>
    </row>
    <row r="269" customHeight="1" spans="1:14">
      <c r="A269" s="289" t="s">
        <v>620</v>
      </c>
      <c r="B269" s="292" t="s">
        <v>601</v>
      </c>
      <c r="C269" s="112">
        <v>6.97</v>
      </c>
      <c r="D269" s="301"/>
      <c r="E269" s="287">
        <f>C269*D269</f>
        <v>0</v>
      </c>
      <c r="F269" s="288"/>
      <c r="G269" s="320" t="s">
        <v>621</v>
      </c>
      <c r="H269" s="295" t="s">
        <v>132</v>
      </c>
      <c r="I269" s="108">
        <v>12.4</v>
      </c>
      <c r="J269" s="301"/>
      <c r="K269" s="308">
        <f>I269*J269</f>
        <v>0</v>
      </c>
      <c r="L269" s="333"/>
      <c r="N269" s="333"/>
    </row>
    <row r="270" customHeight="1" spans="1:14">
      <c r="A270" s="289" t="s">
        <v>622</v>
      </c>
      <c r="B270" s="292" t="s">
        <v>132</v>
      </c>
      <c r="C270" s="112">
        <v>9.73</v>
      </c>
      <c r="D270" s="301"/>
      <c r="E270" s="287">
        <f>C270*D270</f>
        <v>0</v>
      </c>
      <c r="F270" s="352"/>
      <c r="G270" s="420" t="s">
        <v>623</v>
      </c>
      <c r="H270" s="353" t="s">
        <v>132</v>
      </c>
      <c r="I270" s="449">
        <v>21.5</v>
      </c>
      <c r="J270" s="450"/>
      <c r="K270" s="308">
        <f>I270*J270</f>
        <v>0</v>
      </c>
      <c r="L270" s="333"/>
      <c r="N270" s="333"/>
    </row>
    <row r="271" customHeight="1" spans="1:14">
      <c r="A271" s="322" t="s">
        <v>624</v>
      </c>
      <c r="B271" s="292" t="s">
        <v>132</v>
      </c>
      <c r="C271" s="112">
        <v>7.4</v>
      </c>
      <c r="D271" s="301"/>
      <c r="E271" s="287">
        <f>C271*D271</f>
        <v>0</v>
      </c>
      <c r="F271" s="352"/>
      <c r="G271" s="296" t="s">
        <v>625</v>
      </c>
      <c r="H271" s="303" t="s">
        <v>601</v>
      </c>
      <c r="I271" s="408">
        <v>12</v>
      </c>
      <c r="J271" s="450"/>
      <c r="K271" s="288">
        <f>I271*J271</f>
        <v>0</v>
      </c>
      <c r="L271" s="333"/>
      <c r="N271" s="333"/>
    </row>
    <row r="272" customHeight="1" spans="1:14">
      <c r="A272" s="322" t="s">
        <v>626</v>
      </c>
      <c r="B272" s="323" t="s">
        <v>627</v>
      </c>
      <c r="C272" s="114">
        <v>10.9</v>
      </c>
      <c r="D272" s="301"/>
      <c r="E272" s="287">
        <f>C272*D272</f>
        <v>0</v>
      </c>
      <c r="F272" s="352"/>
      <c r="G272" s="296"/>
      <c r="H272" s="303"/>
      <c r="I272" s="408"/>
      <c r="J272" s="325"/>
      <c r="K272" s="288"/>
      <c r="L272" s="333"/>
      <c r="N272" s="333"/>
    </row>
    <row r="273" customHeight="1" spans="1:14">
      <c r="A273" s="277" t="s">
        <v>628</v>
      </c>
      <c r="B273" s="316"/>
      <c r="C273" s="279"/>
      <c r="D273" s="280"/>
      <c r="E273" s="281"/>
      <c r="F273" s="352"/>
      <c r="G273" s="277" t="s">
        <v>628</v>
      </c>
      <c r="H273" s="316"/>
      <c r="I273" s="279"/>
      <c r="J273" s="280"/>
      <c r="K273" s="340"/>
      <c r="L273" s="333"/>
      <c r="N273" s="333"/>
    </row>
    <row r="274" customHeight="1" spans="1:14">
      <c r="A274" s="310" t="s">
        <v>629</v>
      </c>
      <c r="B274" s="292" t="s">
        <v>630</v>
      </c>
      <c r="C274" s="94">
        <v>11.5</v>
      </c>
      <c r="D274" s="301"/>
      <c r="E274" s="287">
        <f>C274*D274</f>
        <v>0</v>
      </c>
      <c r="F274" s="288"/>
      <c r="G274" s="358" t="s">
        <v>631</v>
      </c>
      <c r="H274" s="292" t="s">
        <v>632</v>
      </c>
      <c r="I274" s="94">
        <v>24</v>
      </c>
      <c r="J274" s="301"/>
      <c r="K274" s="308">
        <f>I274*J274</f>
        <v>0</v>
      </c>
      <c r="L274" s="333"/>
      <c r="N274" s="333"/>
    </row>
    <row r="275" customHeight="1" spans="1:14">
      <c r="A275" s="310" t="s">
        <v>633</v>
      </c>
      <c r="B275" s="292" t="s">
        <v>634</v>
      </c>
      <c r="C275" s="94">
        <v>23.8</v>
      </c>
      <c r="D275" s="301"/>
      <c r="E275" s="287">
        <f>C275*D275</f>
        <v>0</v>
      </c>
      <c r="F275" s="288"/>
      <c r="G275" s="362" t="s">
        <v>635</v>
      </c>
      <c r="H275" s="295" t="s">
        <v>615</v>
      </c>
      <c r="I275" s="91">
        <v>31</v>
      </c>
      <c r="J275" s="301"/>
      <c r="K275" s="308">
        <f>I275*J275</f>
        <v>0</v>
      </c>
      <c r="L275" s="333"/>
      <c r="N275" s="333"/>
    </row>
    <row r="276" customHeight="1" spans="1:14">
      <c r="A276" s="277" t="s">
        <v>636</v>
      </c>
      <c r="B276" s="316"/>
      <c r="C276" s="279"/>
      <c r="D276" s="280"/>
      <c r="E276" s="281"/>
      <c r="F276" s="288"/>
      <c r="G276" s="277" t="s">
        <v>636</v>
      </c>
      <c r="H276" s="316"/>
      <c r="I276" s="279"/>
      <c r="J276" s="280"/>
      <c r="K276" s="281"/>
      <c r="L276" s="333"/>
      <c r="N276" s="333"/>
    </row>
    <row r="277" customHeight="1" spans="1:14">
      <c r="A277" s="421" t="s">
        <v>637</v>
      </c>
      <c r="B277" s="292" t="s">
        <v>229</v>
      </c>
      <c r="C277" s="184">
        <v>7.5</v>
      </c>
      <c r="D277" s="422"/>
      <c r="E277" s="287">
        <f>C277*D277</f>
        <v>0</v>
      </c>
      <c r="F277" s="288"/>
      <c r="G277" s="289" t="s">
        <v>638</v>
      </c>
      <c r="H277" s="292" t="s">
        <v>229</v>
      </c>
      <c r="I277" s="390">
        <v>15.5</v>
      </c>
      <c r="J277" s="301"/>
      <c r="K277" s="308">
        <f>I277*J277</f>
        <v>0</v>
      </c>
      <c r="L277" s="333"/>
      <c r="N277" s="333"/>
    </row>
    <row r="278" customHeight="1" spans="1:14">
      <c r="A278" s="289" t="s">
        <v>639</v>
      </c>
      <c r="B278" s="292" t="s">
        <v>229</v>
      </c>
      <c r="C278" s="396">
        <v>10.65</v>
      </c>
      <c r="D278" s="357"/>
      <c r="E278" s="287">
        <f>C278*D278</f>
        <v>0</v>
      </c>
      <c r="F278" s="411"/>
      <c r="G278" s="423" t="s">
        <v>640</v>
      </c>
      <c r="H278" s="292" t="s">
        <v>229</v>
      </c>
      <c r="I278" s="451">
        <v>13.5</v>
      </c>
      <c r="J278" s="325"/>
      <c r="K278" s="288">
        <f>I278*J278</f>
        <v>0</v>
      </c>
      <c r="L278" s="333"/>
      <c r="N278" s="333"/>
    </row>
    <row r="279" customHeight="1" spans="1:14">
      <c r="A279" s="289" t="s">
        <v>641</v>
      </c>
      <c r="B279" s="292" t="s">
        <v>110</v>
      </c>
      <c r="C279" s="112">
        <v>8.9</v>
      </c>
      <c r="D279" s="301"/>
      <c r="E279" s="287">
        <f>C279*D279</f>
        <v>0</v>
      </c>
      <c r="F279" s="411"/>
      <c r="G279" s="372" t="s">
        <v>642</v>
      </c>
      <c r="H279" s="292" t="s">
        <v>229</v>
      </c>
      <c r="I279" s="404">
        <v>15.75</v>
      </c>
      <c r="J279" s="371"/>
      <c r="K279" s="308">
        <f>I279*J279</f>
        <v>0</v>
      </c>
      <c r="L279" s="333"/>
      <c r="N279" s="333"/>
    </row>
    <row r="280" customHeight="1" spans="1:14">
      <c r="A280" s="289" t="s">
        <v>643</v>
      </c>
      <c r="B280" s="292" t="s">
        <v>229</v>
      </c>
      <c r="C280" s="112">
        <v>16</v>
      </c>
      <c r="D280" s="301"/>
      <c r="E280" s="287">
        <f>C280*D280</f>
        <v>0</v>
      </c>
      <c r="F280" s="411"/>
      <c r="G280" s="381" t="s">
        <v>644</v>
      </c>
      <c r="H280" s="292" t="s">
        <v>229</v>
      </c>
      <c r="I280" s="390">
        <v>17.32</v>
      </c>
      <c r="J280" s="301"/>
      <c r="K280" s="308">
        <f>I280*J280</f>
        <v>0</v>
      </c>
      <c r="L280" s="333"/>
      <c r="N280" s="333"/>
    </row>
    <row r="281" customHeight="1" spans="1:14">
      <c r="A281" s="289" t="s">
        <v>645</v>
      </c>
      <c r="B281" s="284" t="s">
        <v>229</v>
      </c>
      <c r="C281" s="396">
        <v>14.5</v>
      </c>
      <c r="D281" s="286"/>
      <c r="E281" s="287">
        <f>C281*D281</f>
        <v>0</v>
      </c>
      <c r="F281" s="411"/>
      <c r="G281" s="296" t="s">
        <v>646</v>
      </c>
      <c r="H281" s="323" t="s">
        <v>601</v>
      </c>
      <c r="I281" s="390">
        <v>10</v>
      </c>
      <c r="J281" s="325"/>
      <c r="K281" s="308">
        <f>I281*J281</f>
        <v>0</v>
      </c>
      <c r="L281" s="333"/>
      <c r="N281" s="333"/>
    </row>
    <row r="282" customHeight="1" spans="1:14">
      <c r="A282" s="277" t="s">
        <v>647</v>
      </c>
      <c r="B282" s="316"/>
      <c r="C282" s="377" t="s">
        <v>322</v>
      </c>
      <c r="D282" s="280"/>
      <c r="E282" s="281"/>
      <c r="F282" s="397"/>
      <c r="G282" s="277" t="s">
        <v>647</v>
      </c>
      <c r="H282" s="316"/>
      <c r="I282" s="377" t="s">
        <v>322</v>
      </c>
      <c r="J282" s="280"/>
      <c r="K282" s="281"/>
      <c r="L282" s="333"/>
      <c r="N282" s="333"/>
    </row>
    <row r="283" customHeight="1" spans="1:14">
      <c r="A283" s="289" t="s">
        <v>648</v>
      </c>
      <c r="B283" s="292" t="s">
        <v>649</v>
      </c>
      <c r="C283" s="112">
        <v>5.75</v>
      </c>
      <c r="D283" s="301"/>
      <c r="E283" s="287">
        <f>C283*D283</f>
        <v>0</v>
      </c>
      <c r="F283" s="397"/>
      <c r="G283" s="297" t="s">
        <v>650</v>
      </c>
      <c r="H283" s="292" t="s">
        <v>649</v>
      </c>
      <c r="I283" s="112">
        <v>5.75</v>
      </c>
      <c r="J283" s="301"/>
      <c r="K283" s="308">
        <f>I283*J283</f>
        <v>0</v>
      </c>
      <c r="L283" s="333"/>
      <c r="N283" s="333"/>
    </row>
    <row r="284" customHeight="1" spans="1:14">
      <c r="A284" s="289" t="s">
        <v>651</v>
      </c>
      <c r="B284" s="292" t="s">
        <v>649</v>
      </c>
      <c r="C284" s="112">
        <v>5.75</v>
      </c>
      <c r="D284" s="301"/>
      <c r="E284" s="287">
        <f>C284*D284</f>
        <v>0</v>
      </c>
      <c r="F284" s="397"/>
      <c r="G284" s="314" t="s">
        <v>652</v>
      </c>
      <c r="H284" s="292" t="s">
        <v>649</v>
      </c>
      <c r="I284" s="112">
        <v>5.75</v>
      </c>
      <c r="J284" s="452"/>
      <c r="K284" s="308">
        <f>I284*J284</f>
        <v>0</v>
      </c>
      <c r="L284" s="333"/>
      <c r="N284" s="333"/>
    </row>
    <row r="285" customHeight="1" spans="1:14">
      <c r="A285" s="289" t="s">
        <v>653</v>
      </c>
      <c r="B285" s="292" t="s">
        <v>649</v>
      </c>
      <c r="C285" s="112">
        <v>5.75</v>
      </c>
      <c r="D285" s="301"/>
      <c r="E285" s="287">
        <f>C285*D285</f>
        <v>0</v>
      </c>
      <c r="F285" s="397"/>
      <c r="G285" s="297" t="s">
        <v>654</v>
      </c>
      <c r="H285" s="292" t="s">
        <v>649</v>
      </c>
      <c r="I285" s="112">
        <v>5.75</v>
      </c>
      <c r="J285" s="301"/>
      <c r="K285" s="308">
        <f>I285*J285</f>
        <v>0</v>
      </c>
      <c r="L285" s="333"/>
      <c r="N285" s="333"/>
    </row>
    <row r="286" customHeight="1" spans="1:14">
      <c r="A286" s="289" t="s">
        <v>655</v>
      </c>
      <c r="B286" s="292" t="s">
        <v>649</v>
      </c>
      <c r="C286" s="112">
        <v>5.75</v>
      </c>
      <c r="D286" s="301"/>
      <c r="E286" s="287">
        <f>C286*D286</f>
        <v>0</v>
      </c>
      <c r="F286" s="397"/>
      <c r="G286" s="297" t="s">
        <v>656</v>
      </c>
      <c r="H286" s="424" t="s">
        <v>649</v>
      </c>
      <c r="I286" s="112">
        <v>5.75</v>
      </c>
      <c r="J286" s="453"/>
      <c r="K286" s="308">
        <f>I286*J286</f>
        <v>0</v>
      </c>
      <c r="L286" s="333"/>
      <c r="N286" s="333"/>
    </row>
    <row r="287" customHeight="1" spans="1:14">
      <c r="A287" s="322" t="s">
        <v>657</v>
      </c>
      <c r="B287" s="292" t="s">
        <v>649</v>
      </c>
      <c r="C287" s="112">
        <v>5.75</v>
      </c>
      <c r="D287" s="301"/>
      <c r="E287" s="287">
        <f>C287*D287</f>
        <v>0</v>
      </c>
      <c r="F287" s="397"/>
      <c r="G287" s="302" t="s">
        <v>658</v>
      </c>
      <c r="H287" s="424" t="s">
        <v>649</v>
      </c>
      <c r="I287" s="112">
        <v>5.75</v>
      </c>
      <c r="J287" s="453"/>
      <c r="K287" s="308">
        <f>I287*J287</f>
        <v>0</v>
      </c>
      <c r="L287" s="333"/>
      <c r="N287" s="333"/>
    </row>
    <row r="288" customHeight="1" spans="1:14">
      <c r="A288" s="277" t="s">
        <v>659</v>
      </c>
      <c r="B288" s="316"/>
      <c r="C288" s="279"/>
      <c r="D288" s="280"/>
      <c r="E288" s="281"/>
      <c r="F288" s="397"/>
      <c r="G288" s="277" t="s">
        <v>659</v>
      </c>
      <c r="H288" s="316"/>
      <c r="I288" s="279"/>
      <c r="J288" s="280"/>
      <c r="K288" s="281"/>
      <c r="L288" s="333"/>
      <c r="N288" s="333"/>
    </row>
    <row r="289" customHeight="1" spans="1:14">
      <c r="A289" s="310" t="s">
        <v>660</v>
      </c>
      <c r="B289" s="292"/>
      <c r="C289" s="294">
        <v>2.25</v>
      </c>
      <c r="D289" s="359"/>
      <c r="E289" s="287">
        <f>C289*D289</f>
        <v>0</v>
      </c>
      <c r="F289" s="397"/>
      <c r="G289" s="297" t="s">
        <v>661</v>
      </c>
      <c r="H289" s="303" t="s">
        <v>236</v>
      </c>
      <c r="I289" s="294">
        <v>9.98</v>
      </c>
      <c r="J289" s="359"/>
      <c r="K289" s="308">
        <f>I289*J289</f>
        <v>0</v>
      </c>
      <c r="L289" s="333"/>
      <c r="N289" s="333"/>
    </row>
    <row r="290" customHeight="1" spans="1:14">
      <c r="A290" s="310" t="s">
        <v>662</v>
      </c>
      <c r="B290" s="292"/>
      <c r="C290" s="294">
        <v>2.1</v>
      </c>
      <c r="D290" s="359"/>
      <c r="E290" s="308">
        <f>C290*D290</f>
        <v>0</v>
      </c>
      <c r="F290" s="397"/>
      <c r="G290" s="314" t="s">
        <v>663</v>
      </c>
      <c r="H290" s="292" t="s">
        <v>81</v>
      </c>
      <c r="I290" s="294">
        <v>5</v>
      </c>
      <c r="J290" s="359"/>
      <c r="K290" s="308">
        <f>I290*J290</f>
        <v>0</v>
      </c>
      <c r="L290" s="333"/>
      <c r="N290" s="333"/>
    </row>
    <row r="291" customHeight="1" spans="1:14">
      <c r="A291" s="425" t="s">
        <v>664</v>
      </c>
      <c r="B291" s="426"/>
      <c r="C291" s="426"/>
      <c r="D291" s="426"/>
      <c r="E291" s="426"/>
      <c r="F291" s="288"/>
      <c r="G291" s="403"/>
      <c r="H291" s="323"/>
      <c r="I291" s="324"/>
      <c r="J291" s="454"/>
      <c r="K291" s="313"/>
      <c r="L291" s="333"/>
      <c r="N291" s="333"/>
    </row>
    <row r="292" customHeight="1" spans="1:14">
      <c r="A292" s="427" t="s">
        <v>665</v>
      </c>
      <c r="B292" s="428"/>
      <c r="C292" s="429" t="s">
        <v>666</v>
      </c>
      <c r="D292" s="430" t="s">
        <v>22</v>
      </c>
      <c r="E292" s="431"/>
      <c r="F292" s="288"/>
      <c r="G292" s="427" t="s">
        <v>665</v>
      </c>
      <c r="H292" s="428"/>
      <c r="I292" s="429" t="s">
        <v>666</v>
      </c>
      <c r="J292" s="430" t="s">
        <v>22</v>
      </c>
      <c r="K292" s="431"/>
      <c r="L292" s="333"/>
      <c r="N292" s="333"/>
    </row>
    <row r="293" customHeight="1" spans="1:14">
      <c r="A293" s="314" t="s">
        <v>667</v>
      </c>
      <c r="B293" s="432" t="s">
        <v>668</v>
      </c>
      <c r="C293" s="433">
        <v>4.5</v>
      </c>
      <c r="D293" s="306"/>
      <c r="E293" s="287">
        <f t="shared" ref="E293:E299" si="46">C293*D293</f>
        <v>0</v>
      </c>
      <c r="F293" s="288"/>
      <c r="G293" s="417" t="s">
        <v>669</v>
      </c>
      <c r="H293" s="432" t="s">
        <v>668</v>
      </c>
      <c r="I293" s="455">
        <v>1.6</v>
      </c>
      <c r="J293" s="422"/>
      <c r="K293" s="308">
        <f t="shared" ref="K293:K299" si="47">I293*J293</f>
        <v>0</v>
      </c>
      <c r="L293" s="333"/>
      <c r="N293" s="333"/>
    </row>
    <row r="294" customHeight="1" spans="1:14">
      <c r="A294" s="314" t="s">
        <v>670</v>
      </c>
      <c r="B294" s="432" t="s">
        <v>668</v>
      </c>
      <c r="C294" s="434">
        <v>5</v>
      </c>
      <c r="D294" s="301"/>
      <c r="E294" s="287">
        <f t="shared" si="46"/>
        <v>0</v>
      </c>
      <c r="F294" s="426"/>
      <c r="G294" s="417" t="s">
        <v>671</v>
      </c>
      <c r="H294" s="432" t="s">
        <v>668</v>
      </c>
      <c r="I294" s="456">
        <v>3.5</v>
      </c>
      <c r="J294" s="380"/>
      <c r="K294" s="308">
        <f t="shared" si="47"/>
        <v>0</v>
      </c>
      <c r="L294" s="333"/>
      <c r="N294" s="333"/>
    </row>
    <row r="295" customHeight="1" spans="1:12">
      <c r="A295" s="314" t="s">
        <v>672</v>
      </c>
      <c r="B295" s="432" t="s">
        <v>673</v>
      </c>
      <c r="C295" s="139">
        <v>3</v>
      </c>
      <c r="D295" s="301"/>
      <c r="E295" s="287">
        <f t="shared" si="46"/>
        <v>0</v>
      </c>
      <c r="F295" s="288"/>
      <c r="G295" s="417" t="s">
        <v>674</v>
      </c>
      <c r="H295" s="432" t="s">
        <v>668</v>
      </c>
      <c r="I295" s="457">
        <v>2.05</v>
      </c>
      <c r="J295" s="458"/>
      <c r="K295" s="308">
        <f t="shared" si="47"/>
        <v>0</v>
      </c>
      <c r="L295" s="333"/>
    </row>
    <row r="296" customHeight="1" spans="1:12">
      <c r="A296" s="314" t="s">
        <v>675</v>
      </c>
      <c r="B296" s="432" t="s">
        <v>668</v>
      </c>
      <c r="C296" s="435">
        <v>3.8</v>
      </c>
      <c r="D296" s="436"/>
      <c r="E296" s="287">
        <f t="shared" si="46"/>
        <v>0</v>
      </c>
      <c r="F296" s="411"/>
      <c r="G296" s="417" t="s">
        <v>676</v>
      </c>
      <c r="H296" s="432" t="s">
        <v>668</v>
      </c>
      <c r="I296" s="459">
        <v>3</v>
      </c>
      <c r="J296" s="458"/>
      <c r="K296" s="308">
        <f t="shared" si="47"/>
        <v>0</v>
      </c>
      <c r="L296" s="333"/>
    </row>
    <row r="297" customHeight="1" spans="1:14">
      <c r="A297" s="314" t="s">
        <v>677</v>
      </c>
      <c r="B297" s="432" t="s">
        <v>668</v>
      </c>
      <c r="C297" s="434">
        <v>4.92</v>
      </c>
      <c r="D297" s="436"/>
      <c r="E297" s="287">
        <f t="shared" si="46"/>
        <v>0</v>
      </c>
      <c r="F297" s="296"/>
      <c r="G297" s="417" t="s">
        <v>678</v>
      </c>
      <c r="H297" s="432" t="s">
        <v>668</v>
      </c>
      <c r="I297" s="460">
        <v>5.5</v>
      </c>
      <c r="J297" s="380"/>
      <c r="K297" s="308">
        <f t="shared" si="47"/>
        <v>0</v>
      </c>
      <c r="L297" s="333"/>
      <c r="N297" s="333"/>
    </row>
    <row r="298" customHeight="1" spans="1:14">
      <c r="A298" s="314" t="s">
        <v>679</v>
      </c>
      <c r="B298" s="432" t="s">
        <v>668</v>
      </c>
      <c r="C298" s="434">
        <v>25</v>
      </c>
      <c r="D298" s="436"/>
      <c r="E298" s="287">
        <f t="shared" si="46"/>
        <v>0</v>
      </c>
      <c r="F298" s="296"/>
      <c r="G298" s="417" t="s">
        <v>651</v>
      </c>
      <c r="H298" s="432" t="s">
        <v>668</v>
      </c>
      <c r="I298" s="460">
        <v>4.22</v>
      </c>
      <c r="J298" s="410"/>
      <c r="K298" s="308">
        <f t="shared" si="47"/>
        <v>0</v>
      </c>
      <c r="L298" s="333"/>
      <c r="N298" s="333"/>
    </row>
    <row r="299" customHeight="1" spans="1:14">
      <c r="A299" s="437" t="s">
        <v>657</v>
      </c>
      <c r="B299" s="432" t="s">
        <v>668</v>
      </c>
      <c r="C299" s="139">
        <v>1.65</v>
      </c>
      <c r="D299" s="436"/>
      <c r="E299" s="287">
        <f t="shared" si="46"/>
        <v>0</v>
      </c>
      <c r="F299" s="288"/>
      <c r="G299" s="438" t="s">
        <v>680</v>
      </c>
      <c r="H299" s="432" t="s">
        <v>668</v>
      </c>
      <c r="I299" s="460">
        <v>5.41</v>
      </c>
      <c r="J299" s="380"/>
      <c r="K299" s="308">
        <f t="shared" si="47"/>
        <v>0</v>
      </c>
      <c r="L299" s="333"/>
      <c r="N299" s="333"/>
    </row>
    <row r="300" customHeight="1" spans="1:14">
      <c r="A300" s="427" t="s">
        <v>681</v>
      </c>
      <c r="B300" s="428"/>
      <c r="C300" s="429" t="s">
        <v>666</v>
      </c>
      <c r="D300" s="430" t="s">
        <v>22</v>
      </c>
      <c r="E300" s="431"/>
      <c r="F300" s="309"/>
      <c r="G300" s="427" t="s">
        <v>682</v>
      </c>
      <c r="H300" s="428"/>
      <c r="I300" s="429" t="s">
        <v>666</v>
      </c>
      <c r="J300" s="430" t="s">
        <v>22</v>
      </c>
      <c r="K300" s="431"/>
      <c r="L300" s="333"/>
      <c r="N300" s="228"/>
    </row>
    <row r="301" customHeight="1" spans="1:13">
      <c r="A301" s="439" t="s">
        <v>683</v>
      </c>
      <c r="B301" s="432" t="s">
        <v>684</v>
      </c>
      <c r="C301" s="440">
        <v>5</v>
      </c>
      <c r="D301" s="301"/>
      <c r="E301" s="287">
        <f t="shared" ref="E301:E314" si="48">C301*D301</f>
        <v>0</v>
      </c>
      <c r="F301" s="441"/>
      <c r="G301" s="442" t="s">
        <v>685</v>
      </c>
      <c r="H301" s="432" t="s">
        <v>668</v>
      </c>
      <c r="I301" s="461">
        <v>2.9</v>
      </c>
      <c r="J301" s="380"/>
      <c r="K301" s="308">
        <f t="shared" ref="K301:K314" si="49">I301*J301</f>
        <v>0</v>
      </c>
      <c r="L301" s="333"/>
      <c r="M301" s="228"/>
    </row>
    <row r="302" customHeight="1" spans="1:18">
      <c r="A302" s="314" t="s">
        <v>686</v>
      </c>
      <c r="B302" s="432" t="s">
        <v>687</v>
      </c>
      <c r="C302" s="440">
        <v>7.5</v>
      </c>
      <c r="D302" s="301"/>
      <c r="E302" s="287">
        <f t="shared" si="48"/>
        <v>0</v>
      </c>
      <c r="F302" s="288"/>
      <c r="G302" s="417" t="s">
        <v>688</v>
      </c>
      <c r="H302" s="432" t="s">
        <v>668</v>
      </c>
      <c r="I302" s="461">
        <v>6</v>
      </c>
      <c r="J302" s="380"/>
      <c r="K302" s="308">
        <f t="shared" si="49"/>
        <v>0</v>
      </c>
      <c r="L302" s="228"/>
      <c r="O302" s="228"/>
      <c r="P302" s="228"/>
      <c r="Q302" s="228"/>
      <c r="R302" s="228"/>
    </row>
    <row r="303" s="228" customFormat="1" customHeight="1" spans="1:18">
      <c r="A303" s="314" t="s">
        <v>689</v>
      </c>
      <c r="B303" s="432" t="s">
        <v>690</v>
      </c>
      <c r="C303" s="435">
        <v>4</v>
      </c>
      <c r="D303" s="301"/>
      <c r="E303" s="287">
        <f t="shared" si="48"/>
        <v>0</v>
      </c>
      <c r="F303" s="288"/>
      <c r="G303" s="417" t="s">
        <v>691</v>
      </c>
      <c r="H303" s="432" t="s">
        <v>668</v>
      </c>
      <c r="I303" s="462">
        <v>4.5</v>
      </c>
      <c r="J303" s="380"/>
      <c r="K303" s="308">
        <f t="shared" si="49"/>
        <v>0</v>
      </c>
      <c r="L303" s="333"/>
      <c r="M303" s="333"/>
      <c r="N303" s="237"/>
      <c r="O303" s="237"/>
      <c r="P303" s="237"/>
      <c r="Q303" s="237"/>
      <c r="R303" s="237"/>
    </row>
    <row r="304" customHeight="1" spans="1:14">
      <c r="A304" s="314" t="s">
        <v>692</v>
      </c>
      <c r="B304" s="432" t="s">
        <v>693</v>
      </c>
      <c r="C304" s="440">
        <v>3.4</v>
      </c>
      <c r="D304" s="301"/>
      <c r="E304" s="287">
        <f t="shared" si="48"/>
        <v>0</v>
      </c>
      <c r="F304" s="288"/>
      <c r="G304" s="417" t="s">
        <v>694</v>
      </c>
      <c r="H304" s="432" t="s">
        <v>668</v>
      </c>
      <c r="I304" s="461">
        <v>5.5</v>
      </c>
      <c r="J304" s="410"/>
      <c r="K304" s="308">
        <f t="shared" si="49"/>
        <v>0</v>
      </c>
      <c r="L304" s="333"/>
      <c r="N304" s="229"/>
    </row>
    <row r="305" ht="12" customHeight="1" spans="1:13">
      <c r="A305" s="314" t="s">
        <v>695</v>
      </c>
      <c r="B305" s="432" t="s">
        <v>673</v>
      </c>
      <c r="C305" s="440">
        <v>3.8</v>
      </c>
      <c r="D305" s="301"/>
      <c r="E305" s="287">
        <f t="shared" si="48"/>
        <v>0</v>
      </c>
      <c r="F305" s="288"/>
      <c r="G305" s="417" t="s">
        <v>696</v>
      </c>
      <c r="H305" s="432" t="s">
        <v>668</v>
      </c>
      <c r="I305" s="462">
        <v>5.5</v>
      </c>
      <c r="J305" s="380"/>
      <c r="K305" s="308">
        <f t="shared" si="49"/>
        <v>0</v>
      </c>
      <c r="L305" s="333"/>
      <c r="M305" s="229"/>
    </row>
    <row r="306" customHeight="1" spans="1:18">
      <c r="A306" s="314" t="s">
        <v>697</v>
      </c>
      <c r="B306" s="432" t="s">
        <v>673</v>
      </c>
      <c r="C306" s="440">
        <v>4.2</v>
      </c>
      <c r="D306" s="359"/>
      <c r="E306" s="287">
        <f t="shared" si="48"/>
        <v>0</v>
      </c>
      <c r="F306" s="288"/>
      <c r="G306" s="417" t="s">
        <v>698</v>
      </c>
      <c r="H306" s="432" t="s">
        <v>668</v>
      </c>
      <c r="I306" s="461">
        <v>10</v>
      </c>
      <c r="J306" s="380"/>
      <c r="K306" s="308">
        <f t="shared" si="49"/>
        <v>0</v>
      </c>
      <c r="L306" s="229"/>
      <c r="O306" s="229"/>
      <c r="P306" s="229"/>
      <c r="Q306" s="229"/>
      <c r="R306" s="229"/>
    </row>
    <row r="307" s="229" customFormat="1" customHeight="1" spans="1:18">
      <c r="A307" s="314" t="s">
        <v>699</v>
      </c>
      <c r="B307" s="432" t="s">
        <v>673</v>
      </c>
      <c r="C307" s="435">
        <v>5.4</v>
      </c>
      <c r="D307" s="359"/>
      <c r="E307" s="287">
        <f t="shared" si="48"/>
        <v>0</v>
      </c>
      <c r="F307" s="288"/>
      <c r="G307" s="417" t="s">
        <v>700</v>
      </c>
      <c r="H307" s="432" t="s">
        <v>668</v>
      </c>
      <c r="I307" s="462">
        <v>3.06</v>
      </c>
      <c r="J307" s="458"/>
      <c r="K307" s="308">
        <f t="shared" si="49"/>
        <v>0</v>
      </c>
      <c r="L307" s="237"/>
      <c r="M307" s="237"/>
      <c r="N307" s="237"/>
      <c r="O307" s="237"/>
      <c r="P307" s="237"/>
      <c r="Q307" s="237"/>
      <c r="R307" s="237"/>
    </row>
    <row r="308" customHeight="1" spans="1:11">
      <c r="A308" s="283" t="s">
        <v>701</v>
      </c>
      <c r="B308" s="432" t="s">
        <v>673</v>
      </c>
      <c r="C308" s="443">
        <v>4.3</v>
      </c>
      <c r="D308" s="444"/>
      <c r="E308" s="287">
        <f t="shared" si="48"/>
        <v>0</v>
      </c>
      <c r="F308" s="288"/>
      <c r="G308" s="417" t="s">
        <v>702</v>
      </c>
      <c r="H308" s="432" t="s">
        <v>668</v>
      </c>
      <c r="I308" s="461">
        <v>1.75</v>
      </c>
      <c r="J308" s="458"/>
      <c r="K308" s="308">
        <f t="shared" si="49"/>
        <v>0</v>
      </c>
    </row>
    <row r="309" customHeight="1" spans="1:13">
      <c r="A309" s="314" t="s">
        <v>703</v>
      </c>
      <c r="B309" s="432" t="s">
        <v>684</v>
      </c>
      <c r="C309" s="433">
        <v>4.7</v>
      </c>
      <c r="D309" s="444"/>
      <c r="E309" s="287">
        <f t="shared" si="48"/>
        <v>0</v>
      </c>
      <c r="F309" s="288"/>
      <c r="G309" s="417" t="s">
        <v>704</v>
      </c>
      <c r="H309" s="432" t="s">
        <v>668</v>
      </c>
      <c r="I309" s="463">
        <v>3.2</v>
      </c>
      <c r="J309" s="380"/>
      <c r="K309" s="308">
        <f t="shared" si="49"/>
        <v>0</v>
      </c>
      <c r="M309" s="368"/>
    </row>
    <row r="310" customHeight="1" spans="1:13">
      <c r="A310" s="314" t="s">
        <v>705</v>
      </c>
      <c r="B310" s="432" t="s">
        <v>706</v>
      </c>
      <c r="C310" s="356">
        <v>2.99</v>
      </c>
      <c r="D310" s="445"/>
      <c r="E310" s="287">
        <f t="shared" si="48"/>
        <v>0</v>
      </c>
      <c r="F310" s="288"/>
      <c r="G310" s="417" t="s">
        <v>707</v>
      </c>
      <c r="H310" s="432" t="s">
        <v>668</v>
      </c>
      <c r="I310" s="140">
        <v>3.5</v>
      </c>
      <c r="J310" s="458"/>
      <c r="K310" s="308">
        <f t="shared" si="49"/>
        <v>0</v>
      </c>
      <c r="L310" s="368"/>
      <c r="M310" s="368"/>
    </row>
    <row r="311" customHeight="1" spans="1:13">
      <c r="A311" s="291" t="s">
        <v>708</v>
      </c>
      <c r="B311" s="432" t="s">
        <v>706</v>
      </c>
      <c r="C311" s="440">
        <v>2.7</v>
      </c>
      <c r="D311" s="301"/>
      <c r="E311" s="287">
        <f t="shared" si="48"/>
        <v>0</v>
      </c>
      <c r="F311" s="288"/>
      <c r="G311" s="417" t="s">
        <v>709</v>
      </c>
      <c r="H311" s="432" t="s">
        <v>668</v>
      </c>
      <c r="I311" s="91">
        <v>3.2</v>
      </c>
      <c r="J311" s="458"/>
      <c r="K311" s="308">
        <f t="shared" si="49"/>
        <v>0</v>
      </c>
      <c r="L311" s="368"/>
      <c r="M311" s="368"/>
    </row>
    <row r="312" customHeight="1" spans="1:13">
      <c r="A312" s="314" t="s">
        <v>710</v>
      </c>
      <c r="B312" s="432" t="s">
        <v>706</v>
      </c>
      <c r="C312" s="440">
        <v>3.5</v>
      </c>
      <c r="D312" s="445"/>
      <c r="E312" s="287">
        <f t="shared" si="48"/>
        <v>0</v>
      </c>
      <c r="F312" s="288"/>
      <c r="G312" s="417" t="s">
        <v>711</v>
      </c>
      <c r="H312" s="432" t="s">
        <v>668</v>
      </c>
      <c r="I312" s="463">
        <v>3.2</v>
      </c>
      <c r="J312" s="380"/>
      <c r="K312" s="308">
        <f t="shared" si="49"/>
        <v>0</v>
      </c>
      <c r="L312" s="368"/>
      <c r="M312" s="368"/>
    </row>
    <row r="313" customHeight="1" spans="1:13">
      <c r="A313" s="314" t="s">
        <v>712</v>
      </c>
      <c r="B313" s="432" t="s">
        <v>713</v>
      </c>
      <c r="C313" s="139">
        <v>2.8</v>
      </c>
      <c r="D313" s="445"/>
      <c r="E313" s="308">
        <f t="shared" si="48"/>
        <v>0</v>
      </c>
      <c r="F313" s="288"/>
      <c r="G313" s="417" t="s">
        <v>714</v>
      </c>
      <c r="H313" s="432" t="s">
        <v>668</v>
      </c>
      <c r="I313" s="464">
        <v>2.6</v>
      </c>
      <c r="J313" s="465"/>
      <c r="K313" s="308">
        <f t="shared" si="49"/>
        <v>0</v>
      </c>
      <c r="L313" s="368"/>
      <c r="M313" s="368"/>
    </row>
    <row r="314" customHeight="1" spans="1:13">
      <c r="A314" s="289" t="s">
        <v>715</v>
      </c>
      <c r="B314" s="432" t="s">
        <v>716</v>
      </c>
      <c r="C314" s="440">
        <v>2.6</v>
      </c>
      <c r="D314" s="359"/>
      <c r="E314" s="287">
        <f t="shared" si="48"/>
        <v>0</v>
      </c>
      <c r="F314" s="288"/>
      <c r="G314" s="417" t="s">
        <v>717</v>
      </c>
      <c r="H314" s="432" t="s">
        <v>668</v>
      </c>
      <c r="I314" s="462">
        <v>4.5</v>
      </c>
      <c r="J314" s="458"/>
      <c r="K314" s="308">
        <f t="shared" si="49"/>
        <v>0</v>
      </c>
      <c r="M314" s="368"/>
    </row>
    <row r="315" customHeight="1" spans="1:13">
      <c r="A315" s="427" t="s">
        <v>681</v>
      </c>
      <c r="B315" s="428"/>
      <c r="C315" s="429" t="s">
        <v>666</v>
      </c>
      <c r="D315" s="430" t="s">
        <v>22</v>
      </c>
      <c r="E315" s="431"/>
      <c r="F315" s="288"/>
      <c r="G315" s="427" t="s">
        <v>682</v>
      </c>
      <c r="H315" s="428"/>
      <c r="I315" s="429" t="s">
        <v>666</v>
      </c>
      <c r="J315" s="430" t="s">
        <v>22</v>
      </c>
      <c r="K315" s="431"/>
      <c r="L315" s="368"/>
      <c r="M315" s="368"/>
    </row>
    <row r="316" customHeight="1" spans="1:13">
      <c r="A316" s="358" t="s">
        <v>718</v>
      </c>
      <c r="B316" s="432" t="s">
        <v>719</v>
      </c>
      <c r="C316" s="139">
        <v>0.25</v>
      </c>
      <c r="D316" s="445"/>
      <c r="E316" s="287">
        <f>C316*D316</f>
        <v>0</v>
      </c>
      <c r="F316" s="288"/>
      <c r="G316" s="442" t="s">
        <v>720</v>
      </c>
      <c r="H316" s="432" t="s">
        <v>668</v>
      </c>
      <c r="I316" s="462">
        <v>5.6</v>
      </c>
      <c r="J316" s="458"/>
      <c r="K316" s="308">
        <f>I316*J316</f>
        <v>0</v>
      </c>
      <c r="L316" s="368"/>
      <c r="M316" s="368"/>
    </row>
    <row r="317" customHeight="1" spans="1:11">
      <c r="A317" s="310" t="s">
        <v>721</v>
      </c>
      <c r="B317" s="432" t="s">
        <v>722</v>
      </c>
      <c r="C317" s="139">
        <v>1.25</v>
      </c>
      <c r="D317" s="445"/>
      <c r="E317" s="287">
        <f>C317*D317</f>
        <v>0</v>
      </c>
      <c r="F317" s="288"/>
      <c r="G317" s="417" t="s">
        <v>723</v>
      </c>
      <c r="H317" s="432" t="s">
        <v>668</v>
      </c>
      <c r="I317" s="462">
        <v>4.5</v>
      </c>
      <c r="J317" s="458"/>
      <c r="K317" s="308">
        <f>I317*J317</f>
        <v>0</v>
      </c>
    </row>
    <row r="318" customHeight="1" spans="1:13">
      <c r="A318" s="314" t="s">
        <v>724</v>
      </c>
      <c r="B318" s="432" t="s">
        <v>668</v>
      </c>
      <c r="C318" s="434">
        <v>4.5</v>
      </c>
      <c r="D318" s="445"/>
      <c r="E318" s="287">
        <f>C318*D318</f>
        <v>0</v>
      </c>
      <c r="F318" s="288"/>
      <c r="G318" s="289" t="s">
        <v>725</v>
      </c>
      <c r="H318" s="432" t="s">
        <v>668</v>
      </c>
      <c r="I318" s="461">
        <v>8.5</v>
      </c>
      <c r="J318" s="458"/>
      <c r="K318" s="308">
        <f>I318*J318</f>
        <v>0</v>
      </c>
      <c r="L318" s="466"/>
      <c r="M318" s="368"/>
    </row>
    <row r="319" customHeight="1" spans="1:12">
      <c r="A319" s="310" t="s">
        <v>726</v>
      </c>
      <c r="B319" s="292" t="s">
        <v>684</v>
      </c>
      <c r="C319" s="356">
        <v>2</v>
      </c>
      <c r="D319" s="301"/>
      <c r="E319" s="308">
        <f>C319*D319</f>
        <v>0</v>
      </c>
      <c r="F319" s="288"/>
      <c r="G319" s="314" t="s">
        <v>727</v>
      </c>
      <c r="H319" s="432" t="s">
        <v>668</v>
      </c>
      <c r="I319" s="461">
        <v>8.5</v>
      </c>
      <c r="J319" s="458"/>
      <c r="K319" s="308">
        <f>I319*J319</f>
        <v>0</v>
      </c>
      <c r="L319" s="333"/>
    </row>
    <row r="320" customHeight="1" spans="1:13">
      <c r="A320" s="360"/>
      <c r="B320" s="323"/>
      <c r="C320" s="446"/>
      <c r="D320" s="325"/>
      <c r="E320" s="288"/>
      <c r="F320" s="288"/>
      <c r="G320" s="289" t="s">
        <v>728</v>
      </c>
      <c r="H320" s="432" t="s">
        <v>668</v>
      </c>
      <c r="I320" s="461">
        <v>8.5</v>
      </c>
      <c r="J320" s="458"/>
      <c r="K320" s="308">
        <f>I320*J320</f>
        <v>0</v>
      </c>
      <c r="L320" s="466"/>
      <c r="M320" s="368"/>
    </row>
    <row r="321" customHeight="1" spans="1:13">
      <c r="A321" s="277" t="s">
        <v>729</v>
      </c>
      <c r="B321" s="316"/>
      <c r="C321" s="279"/>
      <c r="D321" s="280"/>
      <c r="E321" s="281"/>
      <c r="F321" s="309"/>
      <c r="G321" s="277" t="s">
        <v>729</v>
      </c>
      <c r="H321" s="316"/>
      <c r="I321" s="279"/>
      <c r="J321" s="280"/>
      <c r="K321" s="340"/>
      <c r="L321" s="368"/>
      <c r="M321" s="368"/>
    </row>
    <row r="322" customHeight="1" spans="1:13">
      <c r="A322" s="289" t="s">
        <v>730</v>
      </c>
      <c r="B322" s="292" t="s">
        <v>183</v>
      </c>
      <c r="C322" s="294">
        <v>2.9</v>
      </c>
      <c r="D322" s="301"/>
      <c r="E322" s="287">
        <f t="shared" ref="E322:E334" si="50">C322*D322</f>
        <v>0</v>
      </c>
      <c r="F322" s="288"/>
      <c r="G322" s="289" t="s">
        <v>731</v>
      </c>
      <c r="H322" s="292" t="s">
        <v>172</v>
      </c>
      <c r="I322" s="94">
        <v>1.75</v>
      </c>
      <c r="J322" s="301"/>
      <c r="K322" s="308">
        <f t="shared" ref="K322:K323" si="51">I322*J322</f>
        <v>0</v>
      </c>
      <c r="L322" s="466"/>
      <c r="M322" s="368"/>
    </row>
    <row r="323" customHeight="1" spans="1:13">
      <c r="A323" s="467" t="s">
        <v>732</v>
      </c>
      <c r="B323" s="292" t="s">
        <v>172</v>
      </c>
      <c r="C323" s="294">
        <v>2.55</v>
      </c>
      <c r="D323" s="301"/>
      <c r="E323" s="287">
        <f t="shared" si="50"/>
        <v>0</v>
      </c>
      <c r="F323" s="288"/>
      <c r="G323" s="289" t="s">
        <v>733</v>
      </c>
      <c r="H323" s="292" t="s">
        <v>172</v>
      </c>
      <c r="I323" s="94">
        <v>1.75</v>
      </c>
      <c r="J323" s="301"/>
      <c r="K323" s="308">
        <f t="shared" si="51"/>
        <v>0</v>
      </c>
      <c r="L323" s="368"/>
      <c r="M323" s="368"/>
    </row>
    <row r="324" customHeight="1" spans="1:13">
      <c r="A324" s="403" t="s">
        <v>658</v>
      </c>
      <c r="B324" s="292" t="s">
        <v>107</v>
      </c>
      <c r="C324" s="294">
        <v>1.9</v>
      </c>
      <c r="D324" s="301"/>
      <c r="E324" s="287">
        <f t="shared" si="50"/>
        <v>0</v>
      </c>
      <c r="F324" s="288"/>
      <c r="G324" s="289" t="s">
        <v>734</v>
      </c>
      <c r="H324" s="292" t="s">
        <v>95</v>
      </c>
      <c r="I324" s="94">
        <v>1.1</v>
      </c>
      <c r="J324" s="301"/>
      <c r="K324" s="308">
        <f t="shared" ref="K324:K335" si="52">I324*J324</f>
        <v>0</v>
      </c>
      <c r="L324" s="368"/>
      <c r="M324" s="368"/>
    </row>
    <row r="325" customHeight="1" spans="1:13">
      <c r="A325" s="289" t="s">
        <v>735</v>
      </c>
      <c r="B325" s="292" t="s">
        <v>95</v>
      </c>
      <c r="C325" s="294">
        <v>1.75</v>
      </c>
      <c r="D325" s="301"/>
      <c r="E325" s="287">
        <f t="shared" si="50"/>
        <v>0</v>
      </c>
      <c r="F325" s="288"/>
      <c r="G325" s="297" t="s">
        <v>736</v>
      </c>
      <c r="H325" s="295" t="s">
        <v>190</v>
      </c>
      <c r="I325" s="91">
        <v>2.99</v>
      </c>
      <c r="J325" s="301"/>
      <c r="K325" s="308">
        <f t="shared" si="52"/>
        <v>0</v>
      </c>
      <c r="L325" s="368"/>
      <c r="M325" s="368"/>
    </row>
    <row r="326" customHeight="1" spans="1:13">
      <c r="A326" s="289" t="s">
        <v>737</v>
      </c>
      <c r="B326" s="292" t="s">
        <v>172</v>
      </c>
      <c r="C326" s="294">
        <v>2.1</v>
      </c>
      <c r="D326" s="301"/>
      <c r="E326" s="287">
        <f t="shared" si="50"/>
        <v>0</v>
      </c>
      <c r="F326" s="288"/>
      <c r="G326" s="297" t="s">
        <v>738</v>
      </c>
      <c r="H326" s="295" t="s">
        <v>190</v>
      </c>
      <c r="I326" s="91">
        <v>2.99</v>
      </c>
      <c r="J326" s="301"/>
      <c r="K326" s="308">
        <f t="shared" si="52"/>
        <v>0</v>
      </c>
      <c r="L326" s="466"/>
      <c r="M326" s="368"/>
    </row>
    <row r="327" customHeight="1" spans="1:13">
      <c r="A327" s="289" t="s">
        <v>739</v>
      </c>
      <c r="B327" s="292" t="s">
        <v>199</v>
      </c>
      <c r="C327" s="294">
        <v>3.5</v>
      </c>
      <c r="D327" s="301"/>
      <c r="E327" s="287">
        <f t="shared" si="50"/>
        <v>0</v>
      </c>
      <c r="F327" s="288"/>
      <c r="G327" s="297" t="s">
        <v>740</v>
      </c>
      <c r="H327" s="295" t="s">
        <v>190</v>
      </c>
      <c r="I327" s="91">
        <v>2.99</v>
      </c>
      <c r="J327" s="301"/>
      <c r="K327" s="308">
        <f t="shared" si="52"/>
        <v>0</v>
      </c>
      <c r="L327" s="466"/>
      <c r="M327" s="368"/>
    </row>
    <row r="328" customHeight="1" spans="1:13">
      <c r="A328" s="289" t="s">
        <v>741</v>
      </c>
      <c r="B328" s="292" t="s">
        <v>129</v>
      </c>
      <c r="C328" s="94">
        <v>3.45</v>
      </c>
      <c r="D328" s="301"/>
      <c r="E328" s="287">
        <f t="shared" si="50"/>
        <v>0</v>
      </c>
      <c r="F328" s="352"/>
      <c r="G328" s="297" t="s">
        <v>742</v>
      </c>
      <c r="H328" s="295" t="s">
        <v>743</v>
      </c>
      <c r="I328" s="91">
        <v>2.25</v>
      </c>
      <c r="J328" s="301"/>
      <c r="K328" s="308">
        <f t="shared" si="52"/>
        <v>0</v>
      </c>
      <c r="L328" s="466"/>
      <c r="M328" s="368"/>
    </row>
    <row r="329" customHeight="1" spans="1:13">
      <c r="A329" s="289" t="s">
        <v>744</v>
      </c>
      <c r="B329" s="292" t="s">
        <v>129</v>
      </c>
      <c r="C329" s="94">
        <v>3.85</v>
      </c>
      <c r="D329" s="301"/>
      <c r="E329" s="287">
        <f t="shared" si="50"/>
        <v>0</v>
      </c>
      <c r="F329" s="288"/>
      <c r="G329" s="289" t="s">
        <v>745</v>
      </c>
      <c r="H329" s="292" t="s">
        <v>743</v>
      </c>
      <c r="I329" s="294">
        <v>2.25</v>
      </c>
      <c r="J329" s="301"/>
      <c r="K329" s="308">
        <f t="shared" si="52"/>
        <v>0</v>
      </c>
      <c r="L329" s="466"/>
      <c r="M329" s="368"/>
    </row>
    <row r="330" customHeight="1" spans="1:13">
      <c r="A330" s="291" t="s">
        <v>746</v>
      </c>
      <c r="B330" s="292" t="s">
        <v>107</v>
      </c>
      <c r="C330" s="294">
        <v>2.3</v>
      </c>
      <c r="D330" s="301"/>
      <c r="E330" s="287">
        <f t="shared" si="50"/>
        <v>0</v>
      </c>
      <c r="F330" s="288"/>
      <c r="G330" s="297" t="s">
        <v>747</v>
      </c>
      <c r="H330" s="295" t="s">
        <v>748</v>
      </c>
      <c r="I330" s="91">
        <v>5.41</v>
      </c>
      <c r="J330" s="301"/>
      <c r="K330" s="308">
        <f t="shared" si="52"/>
        <v>0</v>
      </c>
      <c r="L330" s="466"/>
      <c r="M330" s="368"/>
    </row>
    <row r="331" customHeight="1" spans="1:13">
      <c r="A331" s="289" t="s">
        <v>749</v>
      </c>
      <c r="B331" s="292" t="s">
        <v>249</v>
      </c>
      <c r="C331" s="294">
        <v>1.3</v>
      </c>
      <c r="D331" s="301"/>
      <c r="E331" s="287">
        <f t="shared" si="50"/>
        <v>0</v>
      </c>
      <c r="F331" s="288"/>
      <c r="G331" s="297" t="s">
        <v>750</v>
      </c>
      <c r="H331" s="353" t="s">
        <v>751</v>
      </c>
      <c r="I331" s="479">
        <v>4.12</v>
      </c>
      <c r="J331" s="286"/>
      <c r="K331" s="308">
        <f t="shared" si="52"/>
        <v>0</v>
      </c>
      <c r="L331" s="368"/>
      <c r="M331" s="368"/>
    </row>
    <row r="332" customHeight="1" spans="1:13">
      <c r="A332" s="289" t="s">
        <v>752</v>
      </c>
      <c r="B332" s="292" t="s">
        <v>249</v>
      </c>
      <c r="C332" s="294">
        <v>1.3</v>
      </c>
      <c r="D332" s="301"/>
      <c r="E332" s="287">
        <f t="shared" si="50"/>
        <v>0</v>
      </c>
      <c r="F332" s="288"/>
      <c r="G332" s="297" t="s">
        <v>753</v>
      </c>
      <c r="H332" s="468" t="s">
        <v>754</v>
      </c>
      <c r="I332" s="479">
        <v>3.2</v>
      </c>
      <c r="J332" s="286"/>
      <c r="K332" s="308">
        <f t="shared" si="52"/>
        <v>0</v>
      </c>
      <c r="L332" s="368"/>
      <c r="M332" s="368"/>
    </row>
    <row r="333" customHeight="1" spans="1:13">
      <c r="A333" s="291" t="s">
        <v>755</v>
      </c>
      <c r="B333" s="284" t="s">
        <v>756</v>
      </c>
      <c r="C333" s="341">
        <v>1.9</v>
      </c>
      <c r="D333" s="286"/>
      <c r="E333" s="287">
        <f t="shared" si="50"/>
        <v>0</v>
      </c>
      <c r="F333" s="288"/>
      <c r="G333" s="291" t="s">
        <v>757</v>
      </c>
      <c r="H333" s="292" t="s">
        <v>104</v>
      </c>
      <c r="I333" s="294">
        <v>3.8</v>
      </c>
      <c r="J333" s="301"/>
      <c r="K333" s="308">
        <f t="shared" si="52"/>
        <v>0</v>
      </c>
      <c r="L333" s="368"/>
      <c r="M333" s="368"/>
    </row>
    <row r="334" customHeight="1" spans="1:13">
      <c r="A334" s="289" t="s">
        <v>758</v>
      </c>
      <c r="B334" s="292" t="s">
        <v>759</v>
      </c>
      <c r="C334" s="94">
        <v>1.39</v>
      </c>
      <c r="D334" s="301"/>
      <c r="E334" s="308">
        <f t="shared" si="50"/>
        <v>0</v>
      </c>
      <c r="F334" s="288"/>
      <c r="G334" s="297" t="s">
        <v>760</v>
      </c>
      <c r="H334" s="469" t="s">
        <v>176</v>
      </c>
      <c r="I334" s="91">
        <v>3.1</v>
      </c>
      <c r="J334" s="301"/>
      <c r="K334" s="308">
        <f t="shared" si="52"/>
        <v>0</v>
      </c>
      <c r="L334" s="368"/>
      <c r="M334" s="368"/>
    </row>
    <row r="335" customHeight="1" spans="1:13">
      <c r="A335" s="322"/>
      <c r="B335" s="323"/>
      <c r="C335" s="369"/>
      <c r="D335" s="325"/>
      <c r="E335" s="288"/>
      <c r="F335" s="288"/>
      <c r="G335" s="297" t="s">
        <v>203</v>
      </c>
      <c r="H335" s="295" t="s">
        <v>107</v>
      </c>
      <c r="I335" s="91">
        <v>2.63</v>
      </c>
      <c r="J335" s="301"/>
      <c r="K335" s="308">
        <f t="shared" si="52"/>
        <v>0</v>
      </c>
      <c r="L335" s="368"/>
      <c r="M335" s="368"/>
    </row>
    <row r="336" customHeight="1" spans="1:13">
      <c r="A336" s="277" t="s">
        <v>761</v>
      </c>
      <c r="B336" s="316"/>
      <c r="C336" s="279"/>
      <c r="D336" s="280"/>
      <c r="E336" s="281"/>
      <c r="F336" s="288"/>
      <c r="G336" s="277" t="s">
        <v>761</v>
      </c>
      <c r="H336" s="316"/>
      <c r="I336" s="279"/>
      <c r="J336" s="280"/>
      <c r="K336" s="340"/>
      <c r="L336" s="368"/>
      <c r="M336" s="368"/>
    </row>
    <row r="337" customHeight="1" spans="1:14">
      <c r="A337" s="289" t="s">
        <v>762</v>
      </c>
      <c r="B337" s="292" t="s">
        <v>763</v>
      </c>
      <c r="C337" s="94">
        <v>39.7</v>
      </c>
      <c r="D337" s="301"/>
      <c r="E337" s="287">
        <f t="shared" ref="E337:E343" si="53">C337*D337</f>
        <v>0</v>
      </c>
      <c r="F337" s="288"/>
      <c r="G337" s="289" t="s">
        <v>764</v>
      </c>
      <c r="H337" s="292" t="s">
        <v>31</v>
      </c>
      <c r="I337" s="94">
        <v>55</v>
      </c>
      <c r="J337" s="301"/>
      <c r="K337" s="308">
        <f t="shared" ref="K337:K343" si="54">I337*J337</f>
        <v>0</v>
      </c>
      <c r="L337" s="368"/>
      <c r="M337" s="368"/>
      <c r="N337" s="230"/>
    </row>
    <row r="338" customHeight="1" spans="1:14">
      <c r="A338" s="289" t="s">
        <v>765</v>
      </c>
      <c r="B338" s="292" t="s">
        <v>766</v>
      </c>
      <c r="C338" s="94">
        <v>37.25</v>
      </c>
      <c r="D338" s="301"/>
      <c r="E338" s="287">
        <f t="shared" si="53"/>
        <v>0</v>
      </c>
      <c r="F338" s="317"/>
      <c r="G338" s="289" t="s">
        <v>767</v>
      </c>
      <c r="H338" s="292" t="s">
        <v>768</v>
      </c>
      <c r="I338" s="94">
        <v>15.23</v>
      </c>
      <c r="J338" s="301"/>
      <c r="K338" s="308">
        <f t="shared" si="54"/>
        <v>0</v>
      </c>
      <c r="L338" s="368"/>
      <c r="M338" s="368"/>
      <c r="N338" s="230"/>
    </row>
    <row r="339" customHeight="1" spans="1:14">
      <c r="A339" s="289" t="s">
        <v>765</v>
      </c>
      <c r="B339" s="292" t="s">
        <v>769</v>
      </c>
      <c r="C339" s="112">
        <v>29.99</v>
      </c>
      <c r="D339" s="301"/>
      <c r="E339" s="287">
        <f t="shared" si="53"/>
        <v>0</v>
      </c>
      <c r="F339" s="317"/>
      <c r="G339" s="289" t="s">
        <v>770</v>
      </c>
      <c r="H339" s="292" t="s">
        <v>771</v>
      </c>
      <c r="I339" s="94">
        <v>56.7</v>
      </c>
      <c r="J339" s="301"/>
      <c r="K339" s="308">
        <f t="shared" si="54"/>
        <v>0</v>
      </c>
      <c r="L339" s="368"/>
      <c r="M339" s="368"/>
      <c r="N339" s="230"/>
    </row>
    <row r="340" customHeight="1" spans="1:14">
      <c r="A340" s="289" t="s">
        <v>772</v>
      </c>
      <c r="B340" s="292" t="s">
        <v>769</v>
      </c>
      <c r="C340" s="94">
        <v>34.5</v>
      </c>
      <c r="D340" s="301"/>
      <c r="E340" s="287">
        <f t="shared" si="53"/>
        <v>0</v>
      </c>
      <c r="F340" s="317"/>
      <c r="G340" s="289" t="s">
        <v>770</v>
      </c>
      <c r="H340" s="292" t="s">
        <v>773</v>
      </c>
      <c r="I340" s="94">
        <v>14.18</v>
      </c>
      <c r="J340" s="301"/>
      <c r="K340" s="308">
        <f t="shared" si="54"/>
        <v>0</v>
      </c>
      <c r="L340" s="368"/>
      <c r="M340" s="368"/>
      <c r="N340" s="303"/>
    </row>
    <row r="341" customHeight="1" spans="1:14">
      <c r="A341" s="289" t="s">
        <v>774</v>
      </c>
      <c r="B341" s="292" t="s">
        <v>775</v>
      </c>
      <c r="C341" s="470">
        <v>35.5</v>
      </c>
      <c r="D341" s="371"/>
      <c r="E341" s="287">
        <f t="shared" si="53"/>
        <v>0</v>
      </c>
      <c r="F341" s="317"/>
      <c r="G341" s="297" t="s">
        <v>776</v>
      </c>
      <c r="H341" s="295" t="s">
        <v>434</v>
      </c>
      <c r="I341" s="108">
        <v>3.5</v>
      </c>
      <c r="J341" s="301"/>
      <c r="K341" s="308">
        <f t="shared" si="54"/>
        <v>0</v>
      </c>
      <c r="L341" s="395"/>
      <c r="M341" s="302"/>
      <c r="N341" s="368"/>
    </row>
    <row r="342" customHeight="1" spans="1:18">
      <c r="A342" s="289" t="s">
        <v>777</v>
      </c>
      <c r="B342" s="292" t="s">
        <v>769</v>
      </c>
      <c r="C342" s="94">
        <v>57.75</v>
      </c>
      <c r="D342" s="301"/>
      <c r="E342" s="287">
        <f t="shared" si="53"/>
        <v>0</v>
      </c>
      <c r="F342" s="317"/>
      <c r="G342" s="320" t="s">
        <v>778</v>
      </c>
      <c r="H342" s="295" t="s">
        <v>434</v>
      </c>
      <c r="I342" s="108">
        <v>3.5</v>
      </c>
      <c r="J342" s="301"/>
      <c r="K342" s="308">
        <f t="shared" si="54"/>
        <v>0</v>
      </c>
      <c r="L342" s="395"/>
      <c r="M342" s="368"/>
      <c r="N342" s="322"/>
      <c r="O342" s="343"/>
      <c r="P342" s="398"/>
      <c r="Q342" s="288"/>
      <c r="R342" s="368"/>
    </row>
    <row r="343" customHeight="1" spans="1:18">
      <c r="A343" s="289" t="s">
        <v>777</v>
      </c>
      <c r="B343" s="292" t="s">
        <v>768</v>
      </c>
      <c r="C343" s="94">
        <v>15.23</v>
      </c>
      <c r="D343" s="301"/>
      <c r="E343" s="308">
        <f t="shared" si="53"/>
        <v>0</v>
      </c>
      <c r="F343" s="397"/>
      <c r="G343" s="297" t="s">
        <v>779</v>
      </c>
      <c r="H343" s="295" t="s">
        <v>780</v>
      </c>
      <c r="I343" s="91">
        <v>5.6</v>
      </c>
      <c r="J343" s="301"/>
      <c r="K343" s="308">
        <f t="shared" si="54"/>
        <v>0</v>
      </c>
      <c r="L343" s="395"/>
      <c r="M343" s="368"/>
      <c r="N343" s="322"/>
      <c r="O343" s="368"/>
      <c r="P343" s="368"/>
      <c r="Q343" s="368"/>
      <c r="R343" s="368"/>
    </row>
    <row r="344" customHeight="1" spans="1:89">
      <c r="A344" s="277" t="s">
        <v>781</v>
      </c>
      <c r="B344" s="316"/>
      <c r="C344" s="377"/>
      <c r="D344" s="280"/>
      <c r="E344" s="281"/>
      <c r="F344" s="352"/>
      <c r="G344" s="277" t="s">
        <v>782</v>
      </c>
      <c r="H344" s="316"/>
      <c r="I344" s="377"/>
      <c r="J344" s="280"/>
      <c r="K344" s="340"/>
      <c r="L344" s="395"/>
      <c r="M344" s="368"/>
      <c r="N344" s="323"/>
      <c r="O344" s="323"/>
      <c r="P344" s="369"/>
      <c r="Q344" s="398"/>
      <c r="R344" s="288"/>
      <c r="CI344" s="368"/>
      <c r="CJ344" s="368"/>
      <c r="CK344" s="368"/>
    </row>
    <row r="345" customHeight="1" spans="1:89">
      <c r="A345" s="289" t="s">
        <v>783</v>
      </c>
      <c r="B345" s="292" t="s">
        <v>784</v>
      </c>
      <c r="C345" s="471">
        <v>32</v>
      </c>
      <c r="D345" s="301"/>
      <c r="E345" s="287">
        <f t="shared" ref="E345:E358" si="55">C345*D345</f>
        <v>0</v>
      </c>
      <c r="F345" s="296"/>
      <c r="G345" s="297" t="s">
        <v>785</v>
      </c>
      <c r="H345" s="295" t="s">
        <v>784</v>
      </c>
      <c r="I345" s="300">
        <v>60.06</v>
      </c>
      <c r="J345" s="301"/>
      <c r="K345" s="308">
        <f t="shared" ref="K345:K348" si="56">I345*J345</f>
        <v>0</v>
      </c>
      <c r="L345" s="395"/>
      <c r="M345" s="322"/>
      <c r="N345" s="323"/>
      <c r="O345" s="323"/>
      <c r="P345" s="369"/>
      <c r="Q345" s="398"/>
      <c r="R345" s="288"/>
      <c r="CI345" s="368"/>
      <c r="CJ345" s="368"/>
      <c r="CK345" s="368"/>
    </row>
    <row r="346" customHeight="1" spans="1:89">
      <c r="A346" s="289" t="s">
        <v>786</v>
      </c>
      <c r="B346" s="292" t="s">
        <v>784</v>
      </c>
      <c r="C346" s="471">
        <v>31</v>
      </c>
      <c r="D346" s="301"/>
      <c r="E346" s="287">
        <f t="shared" si="55"/>
        <v>0</v>
      </c>
      <c r="F346" s="296"/>
      <c r="G346" s="297" t="s">
        <v>787</v>
      </c>
      <c r="H346" s="295" t="s">
        <v>784</v>
      </c>
      <c r="I346" s="91">
        <v>53.5</v>
      </c>
      <c r="J346" s="301"/>
      <c r="K346" s="308">
        <f t="shared" si="56"/>
        <v>0</v>
      </c>
      <c r="L346" s="395"/>
      <c r="M346" s="322"/>
      <c r="CI346" s="368"/>
      <c r="CJ346" s="368"/>
      <c r="CK346" s="368"/>
    </row>
    <row r="347" customHeight="1" spans="1:99">
      <c r="A347" s="289" t="s">
        <v>788</v>
      </c>
      <c r="B347" s="292" t="s">
        <v>784</v>
      </c>
      <c r="C347" s="471">
        <v>33</v>
      </c>
      <c r="D347" s="301"/>
      <c r="E347" s="287">
        <f t="shared" si="55"/>
        <v>0</v>
      </c>
      <c r="F347" s="296"/>
      <c r="G347" s="318" t="s">
        <v>789</v>
      </c>
      <c r="H347" s="295" t="s">
        <v>784</v>
      </c>
      <c r="I347" s="480">
        <v>61.85</v>
      </c>
      <c r="J347" s="301"/>
      <c r="K347" s="308">
        <f t="shared" si="56"/>
        <v>0</v>
      </c>
      <c r="L347" s="395"/>
      <c r="CC347" s="485"/>
      <c r="CD347" s="472"/>
      <c r="CE347" s="352"/>
      <c r="CF347" s="486"/>
      <c r="CG347" s="487"/>
      <c r="CH347" s="485"/>
      <c r="CI347" s="488"/>
      <c r="CJ347" s="368"/>
      <c r="CK347" s="368"/>
      <c r="CL347" s="368"/>
      <c r="CM347" s="368"/>
      <c r="CN347" s="487"/>
      <c r="CO347" s="487"/>
      <c r="CP347" s="489"/>
      <c r="CQ347" s="368"/>
      <c r="CR347" s="368"/>
      <c r="CS347" s="368"/>
      <c r="CT347" s="368"/>
      <c r="CU347" s="368"/>
    </row>
    <row r="348" customHeight="1" spans="1:99">
      <c r="A348" s="289" t="s">
        <v>790</v>
      </c>
      <c r="B348" s="292" t="s">
        <v>784</v>
      </c>
      <c r="C348" s="471">
        <v>34.5</v>
      </c>
      <c r="D348" s="301"/>
      <c r="E348" s="287">
        <f t="shared" si="55"/>
        <v>0</v>
      </c>
      <c r="F348" s="288"/>
      <c r="G348" s="297" t="s">
        <v>791</v>
      </c>
      <c r="H348" s="295" t="s">
        <v>792</v>
      </c>
      <c r="I348" s="91">
        <v>23.5</v>
      </c>
      <c r="J348" s="301"/>
      <c r="K348" s="308">
        <f t="shared" si="56"/>
        <v>0</v>
      </c>
      <c r="L348" s="395"/>
      <c r="CC348" s="485"/>
      <c r="CD348" s="472"/>
      <c r="CE348" s="352"/>
      <c r="CF348" s="486"/>
      <c r="CG348" s="487"/>
      <c r="CH348" s="485"/>
      <c r="CI348" s="488"/>
      <c r="CJ348" s="368"/>
      <c r="CK348" s="368"/>
      <c r="CL348" s="368"/>
      <c r="CM348" s="368"/>
      <c r="CN348" s="487"/>
      <c r="CO348" s="487"/>
      <c r="CP348" s="489"/>
      <c r="CQ348" s="368"/>
      <c r="CR348" s="368"/>
      <c r="CS348" s="368"/>
      <c r="CT348" s="368"/>
      <c r="CU348" s="368"/>
    </row>
    <row r="349" customHeight="1" spans="1:89">
      <c r="A349" s="277" t="s">
        <v>781</v>
      </c>
      <c r="B349" s="316"/>
      <c r="C349" s="377"/>
      <c r="D349" s="280"/>
      <c r="E349" s="281"/>
      <c r="F349" s="352"/>
      <c r="G349" s="277" t="s">
        <v>782</v>
      </c>
      <c r="H349" s="316"/>
      <c r="I349" s="377"/>
      <c r="J349" s="280"/>
      <c r="K349" s="340"/>
      <c r="L349" s="395"/>
      <c r="M349" s="368"/>
      <c r="N349" s="323"/>
      <c r="O349" s="323"/>
      <c r="P349" s="369"/>
      <c r="Q349" s="398"/>
      <c r="R349" s="288"/>
      <c r="CI349" s="368"/>
      <c r="CJ349" s="368"/>
      <c r="CK349" s="368"/>
    </row>
    <row r="350" customHeight="1" spans="1:99">
      <c r="A350" s="289" t="s">
        <v>793</v>
      </c>
      <c r="B350" s="292" t="s">
        <v>794</v>
      </c>
      <c r="C350" s="471">
        <v>15.5</v>
      </c>
      <c r="D350" s="301"/>
      <c r="E350" s="287">
        <f t="shared" si="55"/>
        <v>0</v>
      </c>
      <c r="F350" s="288"/>
      <c r="G350" s="297" t="s">
        <v>795</v>
      </c>
      <c r="H350" s="295" t="s">
        <v>792</v>
      </c>
      <c r="I350" s="91">
        <v>22.84</v>
      </c>
      <c r="J350" s="301"/>
      <c r="K350" s="308">
        <f t="shared" ref="K350:K356" si="57">I350*J350</f>
        <v>0</v>
      </c>
      <c r="L350" s="395"/>
      <c r="CC350" s="485"/>
      <c r="CD350" s="472"/>
      <c r="CE350" s="352"/>
      <c r="CF350" s="486"/>
      <c r="CG350" s="487"/>
      <c r="CH350" s="485"/>
      <c r="CI350" s="368"/>
      <c r="CJ350" s="368"/>
      <c r="CK350" s="368"/>
      <c r="CL350" s="368"/>
      <c r="CM350" s="368"/>
      <c r="CN350" s="487"/>
      <c r="CO350" s="487"/>
      <c r="CP350" s="489"/>
      <c r="CQ350" s="368"/>
      <c r="CR350" s="368"/>
      <c r="CS350" s="368"/>
      <c r="CT350" s="368"/>
      <c r="CU350" s="368"/>
    </row>
    <row r="351" customHeight="1" spans="1:99">
      <c r="A351" s="289" t="s">
        <v>796</v>
      </c>
      <c r="B351" s="292" t="s">
        <v>65</v>
      </c>
      <c r="C351" s="471">
        <v>23</v>
      </c>
      <c r="D351" s="301"/>
      <c r="E351" s="287">
        <f t="shared" si="55"/>
        <v>0</v>
      </c>
      <c r="F351" s="288"/>
      <c r="G351" s="472" t="s">
        <v>797</v>
      </c>
      <c r="H351" s="323" t="s">
        <v>798</v>
      </c>
      <c r="I351" s="91">
        <v>62</v>
      </c>
      <c r="J351" s="301"/>
      <c r="K351" s="308">
        <f t="shared" si="57"/>
        <v>0</v>
      </c>
      <c r="L351" s="395"/>
      <c r="CC351" s="485"/>
      <c r="CD351" s="472"/>
      <c r="CE351" s="352"/>
      <c r="CF351" s="486"/>
      <c r="CG351" s="487"/>
      <c r="CH351" s="485"/>
      <c r="CI351" s="368"/>
      <c r="CJ351" s="368"/>
      <c r="CK351" s="368"/>
      <c r="CL351" s="368"/>
      <c r="CM351" s="368"/>
      <c r="CN351" s="487"/>
      <c r="CO351" s="487"/>
      <c r="CP351" s="489"/>
      <c r="CQ351" s="368"/>
      <c r="CR351" s="368"/>
      <c r="CS351" s="368"/>
      <c r="CT351" s="368"/>
      <c r="CU351" s="368"/>
    </row>
    <row r="352" customHeight="1" spans="1:99">
      <c r="A352" s="289" t="s">
        <v>788</v>
      </c>
      <c r="B352" s="295" t="s">
        <v>792</v>
      </c>
      <c r="C352" s="471">
        <v>12.8</v>
      </c>
      <c r="D352" s="301"/>
      <c r="E352" s="287">
        <f t="shared" si="55"/>
        <v>0</v>
      </c>
      <c r="F352" s="288"/>
      <c r="G352" s="297" t="s">
        <v>799</v>
      </c>
      <c r="H352" s="295" t="s">
        <v>792</v>
      </c>
      <c r="I352" s="91">
        <v>25.62</v>
      </c>
      <c r="J352" s="301"/>
      <c r="K352" s="308">
        <f t="shared" si="57"/>
        <v>0</v>
      </c>
      <c r="L352" s="395"/>
      <c r="M352" s="368"/>
      <c r="CC352" s="485"/>
      <c r="CD352" s="472"/>
      <c r="CE352" s="352"/>
      <c r="CF352" s="486"/>
      <c r="CG352" s="487"/>
      <c r="CH352" s="485"/>
      <c r="CI352" s="368"/>
      <c r="CJ352" s="368"/>
      <c r="CK352" s="368"/>
      <c r="CL352" s="368"/>
      <c r="CM352" s="368"/>
      <c r="CN352" s="487"/>
      <c r="CO352" s="487"/>
      <c r="CP352" s="489"/>
      <c r="CQ352" s="368"/>
      <c r="CR352" s="368"/>
      <c r="CS352" s="368"/>
      <c r="CT352" s="368"/>
      <c r="CU352" s="368"/>
    </row>
    <row r="353" customHeight="1" spans="1:99">
      <c r="A353" s="289" t="s">
        <v>800</v>
      </c>
      <c r="B353" s="295" t="s">
        <v>792</v>
      </c>
      <c r="C353" s="471">
        <v>12.55</v>
      </c>
      <c r="D353" s="301"/>
      <c r="E353" s="287">
        <f t="shared" si="55"/>
        <v>0</v>
      </c>
      <c r="F353" s="288"/>
      <c r="G353" s="297" t="s">
        <v>801</v>
      </c>
      <c r="H353" s="295" t="s">
        <v>792</v>
      </c>
      <c r="I353" s="91">
        <v>24.15</v>
      </c>
      <c r="J353" s="301"/>
      <c r="K353" s="308">
        <f t="shared" si="57"/>
        <v>0</v>
      </c>
      <c r="L353" s="395"/>
      <c r="M353" s="368"/>
      <c r="CC353" s="485"/>
      <c r="CD353" s="472"/>
      <c r="CE353" s="352"/>
      <c r="CF353" s="486"/>
      <c r="CG353" s="487"/>
      <c r="CH353" s="485"/>
      <c r="CI353" s="368"/>
      <c r="CJ353" s="368"/>
      <c r="CK353" s="368"/>
      <c r="CL353" s="368"/>
      <c r="CM353" s="368"/>
      <c r="CN353" s="487"/>
      <c r="CO353" s="487"/>
      <c r="CP353" s="489"/>
      <c r="CQ353" s="368"/>
      <c r="CR353" s="368"/>
      <c r="CS353" s="368"/>
      <c r="CT353" s="368"/>
      <c r="CU353" s="368"/>
    </row>
    <row r="354" customHeight="1" spans="1:86">
      <c r="A354" s="289" t="s">
        <v>802</v>
      </c>
      <c r="B354" s="295" t="s">
        <v>792</v>
      </c>
      <c r="C354" s="471">
        <v>13.8</v>
      </c>
      <c r="D354" s="301"/>
      <c r="E354" s="287">
        <f t="shared" si="55"/>
        <v>0</v>
      </c>
      <c r="F354" s="288"/>
      <c r="G354" s="297" t="s">
        <v>803</v>
      </c>
      <c r="H354" s="295" t="s">
        <v>792</v>
      </c>
      <c r="I354" s="91">
        <v>26</v>
      </c>
      <c r="J354" s="301"/>
      <c r="K354" s="308">
        <f t="shared" si="57"/>
        <v>0</v>
      </c>
      <c r="L354" s="395"/>
      <c r="M354" s="368"/>
      <c r="CB354" s="368"/>
      <c r="CC354" s="487"/>
      <c r="CD354" s="487"/>
      <c r="CE354" s="489"/>
      <c r="CF354" s="368"/>
      <c r="CG354" s="368"/>
      <c r="CH354" s="368"/>
    </row>
    <row r="355" customHeight="1" spans="1:86">
      <c r="A355" s="289" t="s">
        <v>790</v>
      </c>
      <c r="B355" s="295" t="s">
        <v>792</v>
      </c>
      <c r="C355" s="471">
        <v>15.4</v>
      </c>
      <c r="D355" s="301"/>
      <c r="E355" s="287">
        <f t="shared" si="55"/>
        <v>0</v>
      </c>
      <c r="F355" s="473"/>
      <c r="G355" s="297" t="s">
        <v>804</v>
      </c>
      <c r="H355" s="295" t="s">
        <v>65</v>
      </c>
      <c r="I355" s="91">
        <v>43.5</v>
      </c>
      <c r="J355" s="301"/>
      <c r="K355" s="308">
        <f t="shared" si="57"/>
        <v>0</v>
      </c>
      <c r="L355" s="395"/>
      <c r="M355" s="368"/>
      <c r="CB355" s="368"/>
      <c r="CC355" s="487"/>
      <c r="CD355" s="487"/>
      <c r="CE355" s="489"/>
      <c r="CF355" s="368"/>
      <c r="CG355" s="368"/>
      <c r="CH355" s="368"/>
    </row>
    <row r="356" customHeight="1" spans="1:86">
      <c r="A356" s="289" t="s">
        <v>805</v>
      </c>
      <c r="B356" s="295" t="s">
        <v>792</v>
      </c>
      <c r="C356" s="471">
        <v>23.75</v>
      </c>
      <c r="D356" s="301"/>
      <c r="E356" s="287">
        <f t="shared" si="55"/>
        <v>0</v>
      </c>
      <c r="F356" s="474"/>
      <c r="G356" s="297" t="s">
        <v>806</v>
      </c>
      <c r="H356" s="295" t="s">
        <v>65</v>
      </c>
      <c r="I356" s="91">
        <v>62</v>
      </c>
      <c r="J356" s="301"/>
      <c r="K356" s="308">
        <f t="shared" si="57"/>
        <v>0</v>
      </c>
      <c r="L356" s="395"/>
      <c r="M356" s="368"/>
      <c r="CB356" s="368"/>
      <c r="CC356" s="487"/>
      <c r="CD356" s="487"/>
      <c r="CE356" s="489"/>
      <c r="CF356" s="368"/>
      <c r="CG356" s="368"/>
      <c r="CH356" s="368"/>
    </row>
    <row r="357" customHeight="1" spans="1:86">
      <c r="A357" s="289" t="s">
        <v>807</v>
      </c>
      <c r="B357" s="323" t="s">
        <v>65</v>
      </c>
      <c r="C357" s="471">
        <v>24</v>
      </c>
      <c r="D357" s="475"/>
      <c r="E357" s="287">
        <f t="shared" si="55"/>
        <v>0</v>
      </c>
      <c r="F357" s="288"/>
      <c r="G357" s="302"/>
      <c r="H357" s="303"/>
      <c r="I357" s="343"/>
      <c r="J357" s="325"/>
      <c r="K357" s="288"/>
      <c r="L357" s="395"/>
      <c r="M357" s="368"/>
      <c r="N357" s="229"/>
      <c r="O357" s="481"/>
      <c r="P357" s="482"/>
      <c r="Q357" s="483"/>
      <c r="R357" s="484"/>
      <c r="CB357" s="368"/>
      <c r="CC357" s="368"/>
      <c r="CD357" s="368"/>
      <c r="CE357" s="368"/>
      <c r="CF357" s="368"/>
      <c r="CG357" s="368"/>
      <c r="CH357" s="368"/>
    </row>
    <row r="358" customHeight="1" spans="1:86">
      <c r="A358" s="322" t="s">
        <v>808</v>
      </c>
      <c r="B358" s="323" t="s">
        <v>65</v>
      </c>
      <c r="C358" s="476">
        <v>31.5</v>
      </c>
      <c r="D358" s="301"/>
      <c r="E358" s="308">
        <f t="shared" si="55"/>
        <v>0</v>
      </c>
      <c r="F358" s="288"/>
      <c r="G358" s="302"/>
      <c r="H358" s="303"/>
      <c r="I358" s="343"/>
      <c r="J358" s="325"/>
      <c r="K358" s="288"/>
      <c r="L358" s="395"/>
      <c r="M358" s="368"/>
      <c r="N358" s="302"/>
      <c r="O358" s="303"/>
      <c r="P358" s="343"/>
      <c r="Q358" s="325"/>
      <c r="R358" s="288"/>
      <c r="CB358" s="368"/>
      <c r="CC358" s="368"/>
      <c r="CD358" s="368"/>
      <c r="CE358" s="368"/>
      <c r="CF358" s="368"/>
      <c r="CG358" s="368"/>
      <c r="CH358" s="368"/>
    </row>
    <row r="359" customHeight="1" spans="1:86">
      <c r="A359" s="277" t="s">
        <v>809</v>
      </c>
      <c r="B359" s="316"/>
      <c r="C359" s="279"/>
      <c r="D359" s="280"/>
      <c r="E359" s="281"/>
      <c r="F359" s="288"/>
      <c r="G359" s="277" t="s">
        <v>809</v>
      </c>
      <c r="H359" s="316"/>
      <c r="I359" s="279"/>
      <c r="J359" s="280"/>
      <c r="K359" s="340"/>
      <c r="L359" s="395"/>
      <c r="M359" s="368"/>
      <c r="CB359" s="403"/>
      <c r="CC359" s="490"/>
      <c r="CD359" s="490"/>
      <c r="CE359" s="490"/>
      <c r="CF359" s="491"/>
      <c r="CG359" s="492"/>
      <c r="CH359" s="488"/>
    </row>
    <row r="360" customHeight="1" spans="1:86">
      <c r="A360" s="289" t="s">
        <v>810</v>
      </c>
      <c r="B360" s="292" t="s">
        <v>65</v>
      </c>
      <c r="C360" s="94">
        <v>9</v>
      </c>
      <c r="D360" s="301"/>
      <c r="E360" s="287">
        <f>C360*D360</f>
        <v>0</v>
      </c>
      <c r="F360" s="288"/>
      <c r="G360" s="297" t="s">
        <v>811</v>
      </c>
      <c r="H360" s="295" t="s">
        <v>65</v>
      </c>
      <c r="I360" s="91">
        <v>20</v>
      </c>
      <c r="J360" s="301"/>
      <c r="K360" s="308">
        <f>I360*J360</f>
        <v>0</v>
      </c>
      <c r="L360" s="395"/>
      <c r="M360" s="368"/>
      <c r="CB360" s="403"/>
      <c r="CC360" s="490"/>
      <c r="CD360" s="490"/>
      <c r="CE360" s="490"/>
      <c r="CF360" s="491"/>
      <c r="CG360" s="492"/>
      <c r="CH360" s="488"/>
    </row>
    <row r="361" customHeight="1" spans="1:13">
      <c r="A361" s="289" t="s">
        <v>812</v>
      </c>
      <c r="B361" s="292" t="s">
        <v>65</v>
      </c>
      <c r="C361" s="94">
        <v>10</v>
      </c>
      <c r="D361" s="301"/>
      <c r="E361" s="287">
        <f>C361*D361</f>
        <v>0</v>
      </c>
      <c r="F361" s="288"/>
      <c r="G361" s="302" t="s">
        <v>813</v>
      </c>
      <c r="H361" s="295" t="s">
        <v>65</v>
      </c>
      <c r="I361" s="94">
        <v>12</v>
      </c>
      <c r="J361" s="301"/>
      <c r="K361" s="308">
        <f>I361*J361</f>
        <v>0</v>
      </c>
      <c r="L361" s="395"/>
      <c r="M361" s="368"/>
    </row>
    <row r="362" customHeight="1" spans="1:13">
      <c r="A362" s="291" t="s">
        <v>814</v>
      </c>
      <c r="B362" s="307" t="s">
        <v>65</v>
      </c>
      <c r="C362" s="341">
        <v>9</v>
      </c>
      <c r="D362" s="286"/>
      <c r="E362" s="287">
        <f>C362*D362</f>
        <v>0</v>
      </c>
      <c r="F362" s="473"/>
      <c r="G362" s="297" t="s">
        <v>815</v>
      </c>
      <c r="H362" s="295" t="s">
        <v>65</v>
      </c>
      <c r="I362" s="94">
        <v>12.55</v>
      </c>
      <c r="J362" s="301"/>
      <c r="K362" s="308">
        <f>I362*J362</f>
        <v>0</v>
      </c>
      <c r="L362" s="395"/>
      <c r="M362" s="368"/>
    </row>
    <row r="363" customHeight="1" spans="1:13">
      <c r="A363" s="297" t="s">
        <v>816</v>
      </c>
      <c r="B363" s="295" t="s">
        <v>65</v>
      </c>
      <c r="C363" s="91">
        <v>9.4</v>
      </c>
      <c r="D363" s="301"/>
      <c r="E363" s="308">
        <f>C363*D363</f>
        <v>0</v>
      </c>
      <c r="F363" s="288"/>
      <c r="G363" s="302"/>
      <c r="H363" s="295"/>
      <c r="I363" s="94"/>
      <c r="J363" s="301"/>
      <c r="K363" s="308"/>
      <c r="L363" s="395"/>
      <c r="M363" s="368"/>
    </row>
    <row r="364" customHeight="1" spans="1:15">
      <c r="A364" s="277" t="s">
        <v>817</v>
      </c>
      <c r="B364" s="316"/>
      <c r="C364" s="279"/>
      <c r="D364" s="280"/>
      <c r="E364" s="281"/>
      <c r="F364" s="288"/>
      <c r="G364" s="277" t="s">
        <v>817</v>
      </c>
      <c r="H364" s="316"/>
      <c r="I364" s="279"/>
      <c r="J364" s="280"/>
      <c r="K364" s="281"/>
      <c r="L364" s="395"/>
      <c r="O364" s="309"/>
    </row>
    <row r="365" ht="12" customHeight="1" spans="1:12">
      <c r="A365" s="297" t="s">
        <v>818</v>
      </c>
      <c r="B365" s="295" t="s">
        <v>65</v>
      </c>
      <c r="C365" s="91">
        <v>29.7</v>
      </c>
      <c r="D365" s="301"/>
      <c r="E365" s="287">
        <f t="shared" ref="E365:E369" si="58">C365*D365</f>
        <v>0</v>
      </c>
      <c r="F365" s="474"/>
      <c r="G365" s="289" t="s">
        <v>819</v>
      </c>
      <c r="H365" s="292" t="s">
        <v>65</v>
      </c>
      <c r="I365" s="294">
        <v>19</v>
      </c>
      <c r="J365" s="301"/>
      <c r="K365" s="287">
        <f>I365*J365</f>
        <v>0</v>
      </c>
      <c r="L365" s="395"/>
    </row>
    <row r="366" ht="12.75" customHeight="1" spans="1:13">
      <c r="A366" s="289" t="s">
        <v>820</v>
      </c>
      <c r="B366" s="295" t="s">
        <v>65</v>
      </c>
      <c r="C366" s="94">
        <v>23</v>
      </c>
      <c r="D366" s="301"/>
      <c r="E366" s="287">
        <f t="shared" si="58"/>
        <v>0</v>
      </c>
      <c r="F366" s="288"/>
      <c r="G366" s="297" t="s">
        <v>821</v>
      </c>
      <c r="H366" s="295" t="s">
        <v>65</v>
      </c>
      <c r="I366" s="300">
        <v>33</v>
      </c>
      <c r="J366" s="301"/>
      <c r="K366" s="287">
        <f>I366*J366</f>
        <v>0</v>
      </c>
      <c r="L366" s="395"/>
      <c r="M366" s="368"/>
    </row>
    <row r="367" ht="12.75" customHeight="1" spans="1:19">
      <c r="A367" s="289" t="s">
        <v>822</v>
      </c>
      <c r="B367" s="292" t="s">
        <v>65</v>
      </c>
      <c r="C367" s="94">
        <v>25.9</v>
      </c>
      <c r="D367" s="301"/>
      <c r="E367" s="287">
        <f t="shared" si="58"/>
        <v>0</v>
      </c>
      <c r="F367" s="288"/>
      <c r="G367" s="297" t="s">
        <v>823</v>
      </c>
      <c r="H367" s="295" t="s">
        <v>792</v>
      </c>
      <c r="I367" s="300">
        <v>20</v>
      </c>
      <c r="J367" s="301"/>
      <c r="K367" s="287">
        <f>I367*J367</f>
        <v>0</v>
      </c>
      <c r="L367" s="395"/>
      <c r="S367" s="237" t="s">
        <v>824</v>
      </c>
    </row>
    <row r="368" ht="12.75" customHeight="1" spans="1:12">
      <c r="A368" s="297" t="s">
        <v>825</v>
      </c>
      <c r="B368" s="295" t="s">
        <v>65</v>
      </c>
      <c r="C368" s="300">
        <v>34</v>
      </c>
      <c r="D368" s="301"/>
      <c r="E368" s="308">
        <f t="shared" si="58"/>
        <v>0</v>
      </c>
      <c r="F368" s="288"/>
      <c r="G368" s="297" t="s">
        <v>826</v>
      </c>
      <c r="H368" s="295" t="s">
        <v>792</v>
      </c>
      <c r="I368" s="300">
        <v>26</v>
      </c>
      <c r="J368" s="301"/>
      <c r="K368" s="308">
        <f>I369*J369</f>
        <v>0</v>
      </c>
      <c r="L368" s="395"/>
    </row>
    <row r="369" ht="12.75" customHeight="1" spans="1:12">
      <c r="A369" s="309" t="s">
        <v>827</v>
      </c>
      <c r="B369" s="295" t="s">
        <v>65</v>
      </c>
      <c r="C369" s="300">
        <v>21</v>
      </c>
      <c r="D369" s="321"/>
      <c r="E369" s="308">
        <f t="shared" si="58"/>
        <v>0</v>
      </c>
      <c r="F369" s="288"/>
      <c r="G369" s="297" t="s">
        <v>828</v>
      </c>
      <c r="H369" s="295" t="s">
        <v>434</v>
      </c>
      <c r="I369" s="300">
        <v>9.8</v>
      </c>
      <c r="J369" s="301"/>
      <c r="K369" s="308">
        <f>I370*J370</f>
        <v>0</v>
      </c>
      <c r="L369" s="395"/>
    </row>
    <row r="370" ht="12.75" customHeight="1" spans="1:12">
      <c r="A370" s="289" t="s">
        <v>829</v>
      </c>
      <c r="B370" s="292" t="s">
        <v>65</v>
      </c>
      <c r="C370" s="94">
        <v>23.1</v>
      </c>
      <c r="D370" s="301"/>
      <c r="E370" s="287">
        <f t="shared" ref="E370:E382" si="59">C370*D370</f>
        <v>0</v>
      </c>
      <c r="F370" s="288"/>
      <c r="G370" s="297" t="s">
        <v>830</v>
      </c>
      <c r="H370" s="295" t="s">
        <v>434</v>
      </c>
      <c r="I370" s="300">
        <v>14.5</v>
      </c>
      <c r="J370" s="301"/>
      <c r="K370" s="308">
        <f t="shared" ref="K370:K378" si="60">I371*J371</f>
        <v>0</v>
      </c>
      <c r="L370" s="395"/>
    </row>
    <row r="371" customHeight="1" spans="1:14">
      <c r="A371" s="318" t="s">
        <v>831</v>
      </c>
      <c r="B371" s="292" t="s">
        <v>65</v>
      </c>
      <c r="C371" s="400">
        <v>45.4</v>
      </c>
      <c r="D371" s="301"/>
      <c r="E371" s="287">
        <f t="shared" si="59"/>
        <v>0</v>
      </c>
      <c r="F371" s="288"/>
      <c r="G371" s="297" t="s">
        <v>832</v>
      </c>
      <c r="H371" s="295" t="s">
        <v>65</v>
      </c>
      <c r="I371" s="300">
        <v>15</v>
      </c>
      <c r="J371" s="301"/>
      <c r="K371" s="308">
        <f t="shared" si="60"/>
        <v>0</v>
      </c>
      <c r="L371" s="302"/>
      <c r="N371" s="343"/>
    </row>
    <row r="372" customHeight="1" spans="1:14">
      <c r="A372" s="289" t="s">
        <v>833</v>
      </c>
      <c r="B372" s="292" t="s">
        <v>65</v>
      </c>
      <c r="C372" s="94">
        <v>23</v>
      </c>
      <c r="D372" s="301"/>
      <c r="E372" s="287">
        <f t="shared" si="59"/>
        <v>0</v>
      </c>
      <c r="F372" s="288"/>
      <c r="G372" s="297" t="s">
        <v>834</v>
      </c>
      <c r="H372" s="295" t="s">
        <v>835</v>
      </c>
      <c r="I372" s="300">
        <v>18.6</v>
      </c>
      <c r="J372" s="301"/>
      <c r="K372" s="308">
        <f t="shared" si="60"/>
        <v>0</v>
      </c>
      <c r="L372" s="395"/>
      <c r="M372" s="303"/>
      <c r="N372" s="343"/>
    </row>
    <row r="373" customHeight="1" spans="1:13">
      <c r="A373" s="314" t="s">
        <v>836</v>
      </c>
      <c r="B373" s="354" t="s">
        <v>837</v>
      </c>
      <c r="C373" s="382">
        <v>29.1</v>
      </c>
      <c r="D373" s="371"/>
      <c r="E373" s="287">
        <f t="shared" si="59"/>
        <v>0</v>
      </c>
      <c r="F373" s="288"/>
      <c r="G373" s="297" t="s">
        <v>838</v>
      </c>
      <c r="H373" s="295" t="s">
        <v>65</v>
      </c>
      <c r="I373" s="300">
        <v>21.6</v>
      </c>
      <c r="J373" s="301"/>
      <c r="K373" s="308">
        <f t="shared" si="60"/>
        <v>0</v>
      </c>
      <c r="L373" s="395"/>
      <c r="M373" s="303"/>
    </row>
    <row r="374" customHeight="1" spans="1:16">
      <c r="A374" s="318" t="s">
        <v>839</v>
      </c>
      <c r="B374" s="292" t="s">
        <v>65</v>
      </c>
      <c r="C374" s="400">
        <v>43</v>
      </c>
      <c r="D374" s="301"/>
      <c r="E374" s="287">
        <f t="shared" si="59"/>
        <v>0</v>
      </c>
      <c r="F374" s="288"/>
      <c r="G374" s="297" t="s">
        <v>840</v>
      </c>
      <c r="H374" s="295" t="s">
        <v>65</v>
      </c>
      <c r="I374" s="300">
        <v>29.8</v>
      </c>
      <c r="J374" s="301"/>
      <c r="K374" s="308">
        <f t="shared" si="60"/>
        <v>0</v>
      </c>
      <c r="L374" s="395"/>
      <c r="N374" s="237" t="s">
        <v>298</v>
      </c>
      <c r="O374" s="398"/>
      <c r="P374" s="288"/>
    </row>
    <row r="375" customHeight="1" spans="1:12">
      <c r="A375" s="318" t="s">
        <v>841</v>
      </c>
      <c r="B375" s="292" t="s">
        <v>65</v>
      </c>
      <c r="C375" s="400">
        <v>41.9</v>
      </c>
      <c r="D375" s="301"/>
      <c r="E375" s="287">
        <f t="shared" si="59"/>
        <v>0</v>
      </c>
      <c r="F375" s="288"/>
      <c r="G375" s="297" t="s">
        <v>842</v>
      </c>
      <c r="H375" s="295" t="s">
        <v>835</v>
      </c>
      <c r="I375" s="300">
        <v>27.2</v>
      </c>
      <c r="J375" s="301"/>
      <c r="K375" s="308">
        <f t="shared" si="60"/>
        <v>0</v>
      </c>
      <c r="L375" s="395"/>
    </row>
    <row r="376" customHeight="1" spans="1:12">
      <c r="A376" s="318" t="s">
        <v>843</v>
      </c>
      <c r="B376" s="292" t="s">
        <v>65</v>
      </c>
      <c r="C376" s="400">
        <v>13.5</v>
      </c>
      <c r="D376" s="477"/>
      <c r="E376" s="308">
        <f t="shared" si="59"/>
        <v>0</v>
      </c>
      <c r="F376" s="317"/>
      <c r="G376" s="297" t="s">
        <v>844</v>
      </c>
      <c r="H376" s="295" t="s">
        <v>792</v>
      </c>
      <c r="I376" s="300">
        <v>25.5</v>
      </c>
      <c r="J376" s="301"/>
      <c r="K376" s="308">
        <f t="shared" si="60"/>
        <v>0</v>
      </c>
      <c r="L376" s="395"/>
    </row>
    <row r="377" customHeight="1" spans="1:12">
      <c r="A377" s="318" t="s">
        <v>845</v>
      </c>
      <c r="B377" s="292" t="s">
        <v>65</v>
      </c>
      <c r="C377" s="478">
        <v>47.3</v>
      </c>
      <c r="D377" s="371"/>
      <c r="E377" s="287">
        <f t="shared" si="59"/>
        <v>0</v>
      </c>
      <c r="F377" s="317"/>
      <c r="G377" s="297" t="s">
        <v>846</v>
      </c>
      <c r="H377" s="295" t="s">
        <v>792</v>
      </c>
      <c r="I377" s="300">
        <v>33</v>
      </c>
      <c r="J377" s="301"/>
      <c r="K377" s="308">
        <f t="shared" si="60"/>
        <v>0</v>
      </c>
      <c r="L377" s="395"/>
    </row>
    <row r="378" customHeight="1" spans="1:14">
      <c r="A378" s="289" t="s">
        <v>847</v>
      </c>
      <c r="B378" s="292" t="s">
        <v>65</v>
      </c>
      <c r="C378" s="94">
        <v>17</v>
      </c>
      <c r="D378" s="301"/>
      <c r="E378" s="287">
        <f t="shared" si="59"/>
        <v>0</v>
      </c>
      <c r="F378" s="317"/>
      <c r="G378" s="297" t="s">
        <v>848</v>
      </c>
      <c r="H378" s="295" t="s">
        <v>835</v>
      </c>
      <c r="I378" s="300">
        <v>44</v>
      </c>
      <c r="J378" s="301"/>
      <c r="K378" s="308">
        <f t="shared" si="60"/>
        <v>0</v>
      </c>
      <c r="L378" s="395"/>
      <c r="N378" s="302"/>
    </row>
    <row r="379" customHeight="1" spans="1:12">
      <c r="A379" s="289" t="s">
        <v>849</v>
      </c>
      <c r="B379" s="295" t="s">
        <v>792</v>
      </c>
      <c r="C379" s="94">
        <v>16.95</v>
      </c>
      <c r="D379" s="301"/>
      <c r="E379" s="287">
        <f t="shared" si="59"/>
        <v>0</v>
      </c>
      <c r="F379" s="317"/>
      <c r="G379" s="297" t="s">
        <v>850</v>
      </c>
      <c r="H379" s="295" t="s">
        <v>65</v>
      </c>
      <c r="I379" s="300">
        <v>54</v>
      </c>
      <c r="J379" s="301"/>
      <c r="K379" s="308">
        <f>I381*J381</f>
        <v>0</v>
      </c>
      <c r="L379" s="395"/>
    </row>
    <row r="380" customHeight="1" spans="1:14">
      <c r="A380" s="289" t="s">
        <v>851</v>
      </c>
      <c r="B380" s="295" t="s">
        <v>792</v>
      </c>
      <c r="C380" s="94">
        <v>16.95</v>
      </c>
      <c r="D380" s="301"/>
      <c r="E380" s="287">
        <f t="shared" si="59"/>
        <v>0</v>
      </c>
      <c r="F380" s="317"/>
      <c r="G380" s="297" t="s">
        <v>852</v>
      </c>
      <c r="H380" s="295" t="s">
        <v>65</v>
      </c>
      <c r="I380" s="300">
        <v>38</v>
      </c>
      <c r="J380" s="301"/>
      <c r="K380" s="308">
        <f>I383*J383</f>
        <v>0</v>
      </c>
      <c r="L380" s="395"/>
      <c r="N380" s="302"/>
    </row>
    <row r="381" customHeight="1" spans="1:12">
      <c r="A381" s="289" t="s">
        <v>853</v>
      </c>
      <c r="B381" s="295" t="s">
        <v>792</v>
      </c>
      <c r="C381" s="94">
        <v>16.95</v>
      </c>
      <c r="D381" s="301"/>
      <c r="E381" s="287">
        <f t="shared" si="59"/>
        <v>0</v>
      </c>
      <c r="F381" s="317"/>
      <c r="G381" s="297" t="s">
        <v>854</v>
      </c>
      <c r="H381" s="295" t="s">
        <v>65</v>
      </c>
      <c r="I381" s="300">
        <v>72</v>
      </c>
      <c r="J381" s="301"/>
      <c r="K381" s="308">
        <f>I383*J383</f>
        <v>0</v>
      </c>
      <c r="L381" s="395"/>
    </row>
    <row r="382" customHeight="1" spans="1:12">
      <c r="A382" s="289" t="s">
        <v>855</v>
      </c>
      <c r="B382" s="292" t="s">
        <v>65</v>
      </c>
      <c r="C382" s="294">
        <v>22.3</v>
      </c>
      <c r="D382" s="301"/>
      <c r="E382" s="287">
        <f t="shared" si="59"/>
        <v>0</v>
      </c>
      <c r="F382" s="317"/>
      <c r="G382" s="302"/>
      <c r="H382" s="303"/>
      <c r="I382" s="335"/>
      <c r="J382" s="325"/>
      <c r="K382" s="288"/>
      <c r="L382" s="395"/>
    </row>
    <row r="383" customHeight="1" spans="1:12">
      <c r="A383" s="277" t="s">
        <v>856</v>
      </c>
      <c r="B383" s="316"/>
      <c r="C383" s="279"/>
      <c r="D383" s="280"/>
      <c r="E383" s="281"/>
      <c r="F383" s="317"/>
      <c r="G383" s="277" t="s">
        <v>856</v>
      </c>
      <c r="H383" s="316"/>
      <c r="I383" s="279"/>
      <c r="J383" s="280"/>
      <c r="K383" s="281"/>
      <c r="L383" s="395"/>
    </row>
    <row r="384" customHeight="1" spans="1:12">
      <c r="A384" s="289" t="s">
        <v>857</v>
      </c>
      <c r="B384" s="292" t="s">
        <v>858</v>
      </c>
      <c r="C384" s="112">
        <v>24</v>
      </c>
      <c r="D384" s="301"/>
      <c r="E384" s="287">
        <f>C384*D384</f>
        <v>0</v>
      </c>
      <c r="F384" s="317"/>
      <c r="G384" s="314" t="s">
        <v>859</v>
      </c>
      <c r="H384" s="290" t="s">
        <v>860</v>
      </c>
      <c r="I384" s="404">
        <v>19.85</v>
      </c>
      <c r="J384" s="357"/>
      <c r="K384" s="308">
        <f t="shared" ref="K384:K389" si="61">I384*J384</f>
        <v>0</v>
      </c>
      <c r="L384" s="395"/>
    </row>
    <row r="385" customHeight="1" spans="1:12">
      <c r="A385" s="289" t="s">
        <v>861</v>
      </c>
      <c r="B385" s="493" t="s">
        <v>862</v>
      </c>
      <c r="C385" s="112">
        <v>23.5</v>
      </c>
      <c r="D385" s="301"/>
      <c r="E385" s="287">
        <f>C385*D385</f>
        <v>0</v>
      </c>
      <c r="F385" s="317"/>
      <c r="G385" s="312" t="s">
        <v>863</v>
      </c>
      <c r="H385" s="290" t="s">
        <v>864</v>
      </c>
      <c r="I385" s="515">
        <v>32.8</v>
      </c>
      <c r="J385" s="306"/>
      <c r="K385" s="308">
        <f t="shared" si="61"/>
        <v>0</v>
      </c>
      <c r="L385" s="395"/>
    </row>
    <row r="386" customHeight="1" spans="1:12">
      <c r="A386" s="494" t="s">
        <v>865</v>
      </c>
      <c r="B386" s="493" t="s">
        <v>862</v>
      </c>
      <c r="C386" s="495">
        <v>23</v>
      </c>
      <c r="D386" s="496"/>
      <c r="E386" s="287">
        <f>C386*D386</f>
        <v>0</v>
      </c>
      <c r="F386" s="288"/>
      <c r="G386" s="318" t="s">
        <v>866</v>
      </c>
      <c r="H386" s="290" t="s">
        <v>860</v>
      </c>
      <c r="I386" s="480">
        <v>25</v>
      </c>
      <c r="J386" s="301"/>
      <c r="K386" s="308">
        <f t="shared" si="61"/>
        <v>0</v>
      </c>
      <c r="L386" s="395"/>
    </row>
    <row r="387" customHeight="1" spans="1:12">
      <c r="A387" s="289" t="s">
        <v>867</v>
      </c>
      <c r="B387" s="493" t="s">
        <v>862</v>
      </c>
      <c r="C387" s="112">
        <v>19.85</v>
      </c>
      <c r="D387" s="301"/>
      <c r="E387" s="287">
        <f>C387*D387</f>
        <v>0</v>
      </c>
      <c r="F387" s="317"/>
      <c r="G387" s="318" t="s">
        <v>868</v>
      </c>
      <c r="H387" s="290" t="s">
        <v>860</v>
      </c>
      <c r="I387" s="480">
        <v>15.5</v>
      </c>
      <c r="J387" s="301"/>
      <c r="K387" s="308">
        <f t="shared" si="61"/>
        <v>0</v>
      </c>
      <c r="L387" s="395"/>
    </row>
    <row r="388" customHeight="1" spans="1:12">
      <c r="A388" s="297" t="s">
        <v>869</v>
      </c>
      <c r="B388" s="292" t="s">
        <v>858</v>
      </c>
      <c r="C388" s="108">
        <v>32.8</v>
      </c>
      <c r="D388" s="301"/>
      <c r="E388" s="287">
        <f t="shared" ref="E388:E390" si="62">C388*D388</f>
        <v>0</v>
      </c>
      <c r="F388" s="317"/>
      <c r="G388" s="297" t="s">
        <v>870</v>
      </c>
      <c r="H388" s="290" t="s">
        <v>860</v>
      </c>
      <c r="I388" s="108">
        <v>19.85</v>
      </c>
      <c r="J388" s="301"/>
      <c r="K388" s="308">
        <f t="shared" si="61"/>
        <v>0</v>
      </c>
      <c r="L388" s="395"/>
    </row>
    <row r="389" customHeight="1" spans="1:12">
      <c r="A389" s="302" t="s">
        <v>871</v>
      </c>
      <c r="B389" s="493" t="s">
        <v>862</v>
      </c>
      <c r="C389" s="385">
        <v>15</v>
      </c>
      <c r="D389" s="325"/>
      <c r="E389" s="287">
        <f t="shared" si="62"/>
        <v>0</v>
      </c>
      <c r="F389" s="317"/>
      <c r="G389" s="312" t="s">
        <v>872</v>
      </c>
      <c r="H389" s="290" t="s">
        <v>864</v>
      </c>
      <c r="I389" s="515">
        <v>32.8</v>
      </c>
      <c r="J389" s="306"/>
      <c r="K389" s="308">
        <f t="shared" si="61"/>
        <v>0</v>
      </c>
      <c r="L389" s="395"/>
    </row>
    <row r="390" customHeight="1" spans="1:12">
      <c r="A390" s="302" t="s">
        <v>873</v>
      </c>
      <c r="B390" s="292" t="s">
        <v>858</v>
      </c>
      <c r="C390" s="385">
        <v>24</v>
      </c>
      <c r="D390" s="325"/>
      <c r="E390" s="287">
        <f t="shared" si="62"/>
        <v>0</v>
      </c>
      <c r="F390" s="317"/>
      <c r="G390" s="302"/>
      <c r="H390" s="323"/>
      <c r="I390" s="385"/>
      <c r="J390" s="325"/>
      <c r="K390" s="288"/>
      <c r="L390" s="395"/>
    </row>
    <row r="391" customHeight="1" spans="1:12">
      <c r="A391" s="277" t="s">
        <v>874</v>
      </c>
      <c r="B391" s="316"/>
      <c r="C391" s="279"/>
      <c r="D391" s="280"/>
      <c r="E391" s="281"/>
      <c r="F391" s="317"/>
      <c r="G391" s="277" t="s">
        <v>874</v>
      </c>
      <c r="H391" s="316"/>
      <c r="I391" s="279"/>
      <c r="J391" s="280"/>
      <c r="K391" s="340"/>
      <c r="L391" s="395"/>
    </row>
    <row r="392" customHeight="1" spans="1:12">
      <c r="A392" s="297" t="s">
        <v>875</v>
      </c>
      <c r="B392" s="295"/>
      <c r="C392" s="108">
        <v>6.5</v>
      </c>
      <c r="D392" s="301"/>
      <c r="E392" s="308">
        <f>C392*D392</f>
        <v>0</v>
      </c>
      <c r="F392" s="317"/>
      <c r="G392" s="302" t="s">
        <v>876</v>
      </c>
      <c r="H392" s="303"/>
      <c r="I392" s="385">
        <v>12.5</v>
      </c>
      <c r="J392" s="325"/>
      <c r="K392" s="308">
        <f>I393*J393</f>
        <v>0</v>
      </c>
      <c r="L392" s="395"/>
    </row>
    <row r="393" customHeight="1" spans="1:12">
      <c r="A393" s="289" t="s">
        <v>877</v>
      </c>
      <c r="B393" s="292"/>
      <c r="C393" s="112">
        <v>7.9</v>
      </c>
      <c r="D393" s="301"/>
      <c r="E393" s="287">
        <f>C393*D393</f>
        <v>0</v>
      </c>
      <c r="F393" s="317"/>
      <c r="G393" s="297" t="s">
        <v>878</v>
      </c>
      <c r="H393" s="295"/>
      <c r="I393" s="108">
        <v>19.5</v>
      </c>
      <c r="J393" s="301"/>
      <c r="K393" s="308">
        <f>I394*J394</f>
        <v>0</v>
      </c>
      <c r="L393" s="395"/>
    </row>
    <row r="394" customHeight="1" spans="1:12">
      <c r="A394" s="289" t="s">
        <v>879</v>
      </c>
      <c r="B394" s="292"/>
      <c r="C394" s="400">
        <v>8.3</v>
      </c>
      <c r="D394" s="301"/>
      <c r="E394" s="287">
        <f t="shared" ref="E394:E397" si="63">C394*D394</f>
        <v>0</v>
      </c>
      <c r="F394" s="317"/>
      <c r="G394" s="320" t="s">
        <v>880</v>
      </c>
      <c r="H394" s="353"/>
      <c r="I394" s="118">
        <v>23</v>
      </c>
      <c r="J394" s="286"/>
      <c r="K394" s="308">
        <f>I394*J394</f>
        <v>0</v>
      </c>
      <c r="L394" s="395"/>
    </row>
    <row r="395" customHeight="1" spans="1:12">
      <c r="A395" s="289" t="s">
        <v>881</v>
      </c>
      <c r="B395" s="292"/>
      <c r="C395" s="497">
        <v>8.5</v>
      </c>
      <c r="D395" s="301"/>
      <c r="E395" s="287">
        <f t="shared" si="63"/>
        <v>0</v>
      </c>
      <c r="F395" s="317"/>
      <c r="G395" s="289" t="s">
        <v>882</v>
      </c>
      <c r="H395" s="292"/>
      <c r="I395" s="112">
        <v>24</v>
      </c>
      <c r="J395" s="301"/>
      <c r="K395" s="308">
        <f>I395*J395</f>
        <v>0</v>
      </c>
      <c r="L395" s="395"/>
    </row>
    <row r="396" customHeight="1" spans="1:12">
      <c r="A396" s="289" t="s">
        <v>883</v>
      </c>
      <c r="B396" s="292"/>
      <c r="C396" s="112">
        <v>9.5</v>
      </c>
      <c r="D396" s="301"/>
      <c r="E396" s="308">
        <f t="shared" si="63"/>
        <v>0</v>
      </c>
      <c r="F396" s="317"/>
      <c r="G396" s="498" t="s">
        <v>884</v>
      </c>
      <c r="H396" s="499"/>
      <c r="I396" s="108">
        <v>25</v>
      </c>
      <c r="J396" s="301"/>
      <c r="K396" s="287">
        <f>I396*J396</f>
        <v>0</v>
      </c>
      <c r="L396" s="395"/>
    </row>
    <row r="397" customHeight="1" spans="1:12">
      <c r="A397" s="297" t="s">
        <v>885</v>
      </c>
      <c r="B397" s="295"/>
      <c r="C397" s="108">
        <v>9.5</v>
      </c>
      <c r="D397" s="301"/>
      <c r="E397" s="287">
        <f t="shared" si="63"/>
        <v>0</v>
      </c>
      <c r="F397" s="317"/>
      <c r="G397" s="302"/>
      <c r="H397" s="303"/>
      <c r="I397" s="385"/>
      <c r="J397" s="325"/>
      <c r="K397" s="287"/>
      <c r="L397" s="395"/>
    </row>
    <row r="398" customHeight="1" spans="1:12">
      <c r="A398" s="277" t="s">
        <v>886</v>
      </c>
      <c r="B398" s="316"/>
      <c r="C398" s="279"/>
      <c r="D398" s="280"/>
      <c r="E398" s="281"/>
      <c r="F398" s="317"/>
      <c r="G398" s="500" t="s">
        <v>887</v>
      </c>
      <c r="H398" s="501"/>
      <c r="I398" s="516"/>
      <c r="J398" s="517"/>
      <c r="K398" s="518"/>
      <c r="L398" s="395"/>
    </row>
    <row r="399" customHeight="1" spans="1:12">
      <c r="A399" s="318" t="s">
        <v>888</v>
      </c>
      <c r="B399" s="292"/>
      <c r="C399" s="400">
        <v>5.9</v>
      </c>
      <c r="D399" s="301"/>
      <c r="E399" s="287">
        <f t="shared" ref="E399:E404" si="64">C399*D399</f>
        <v>0</v>
      </c>
      <c r="F399" s="352"/>
      <c r="G399" s="502" t="s">
        <v>889</v>
      </c>
      <c r="H399" s="503"/>
      <c r="I399" s="394">
        <v>7.5</v>
      </c>
      <c r="J399" s="301"/>
      <c r="K399" s="287">
        <f>I399*J399</f>
        <v>0</v>
      </c>
      <c r="L399" s="395"/>
    </row>
    <row r="400" customHeight="1" spans="1:14">
      <c r="A400" s="289" t="s">
        <v>890</v>
      </c>
      <c r="B400" s="292"/>
      <c r="C400" s="400">
        <v>8.8</v>
      </c>
      <c r="D400" s="301"/>
      <c r="E400" s="287">
        <f t="shared" si="64"/>
        <v>0</v>
      </c>
      <c r="F400" s="317"/>
      <c r="G400" s="502" t="s">
        <v>891</v>
      </c>
      <c r="H400" s="504"/>
      <c r="I400" s="394">
        <v>11.5</v>
      </c>
      <c r="J400" s="306"/>
      <c r="K400" s="287">
        <f>I400*J400</f>
        <v>0</v>
      </c>
      <c r="L400" s="395"/>
      <c r="N400" s="303"/>
    </row>
    <row r="401" customHeight="1" spans="1:14">
      <c r="A401" s="289" t="s">
        <v>892</v>
      </c>
      <c r="B401" s="292"/>
      <c r="C401" s="112">
        <v>8</v>
      </c>
      <c r="D401" s="359"/>
      <c r="E401" s="287">
        <f t="shared" si="64"/>
        <v>0</v>
      </c>
      <c r="F401" s="317"/>
      <c r="G401" s="505" t="s">
        <v>893</v>
      </c>
      <c r="H401" s="506"/>
      <c r="I401" s="108">
        <v>12.5</v>
      </c>
      <c r="J401" s="301"/>
      <c r="K401" s="287">
        <f>I401*J401</f>
        <v>0</v>
      </c>
      <c r="L401" s="395"/>
      <c r="M401" s="302"/>
      <c r="N401" s="323"/>
    </row>
    <row r="402" customHeight="1" spans="1:17">
      <c r="A402" s="318" t="s">
        <v>894</v>
      </c>
      <c r="B402" s="292"/>
      <c r="C402" s="400">
        <v>12.5</v>
      </c>
      <c r="D402" s="301"/>
      <c r="E402" s="287">
        <f t="shared" si="64"/>
        <v>0</v>
      </c>
      <c r="F402" s="317"/>
      <c r="G402" s="297" t="s">
        <v>895</v>
      </c>
      <c r="H402" s="295"/>
      <c r="I402" s="108">
        <v>6.5</v>
      </c>
      <c r="J402" s="301"/>
      <c r="K402" s="308">
        <f>I402*J402</f>
        <v>0</v>
      </c>
      <c r="L402" s="395"/>
      <c r="M402" s="302"/>
      <c r="N402" s="368"/>
      <c r="O402" s="385"/>
      <c r="P402" s="398"/>
      <c r="Q402" s="288"/>
    </row>
    <row r="403" customHeight="1" spans="1:17">
      <c r="A403" s="318" t="s">
        <v>896</v>
      </c>
      <c r="B403" s="292"/>
      <c r="C403" s="112">
        <v>19.5</v>
      </c>
      <c r="D403" s="301"/>
      <c r="E403" s="287">
        <f t="shared" si="64"/>
        <v>0</v>
      </c>
      <c r="F403" s="317"/>
      <c r="G403" s="318" t="s">
        <v>897</v>
      </c>
      <c r="H403" s="292"/>
      <c r="I403" s="400">
        <v>42</v>
      </c>
      <c r="J403" s="301"/>
      <c r="K403" s="308">
        <f>I403*J403</f>
        <v>0</v>
      </c>
      <c r="L403" s="395"/>
      <c r="M403" s="302"/>
      <c r="N403" s="368"/>
      <c r="O403" s="385"/>
      <c r="P403" s="398"/>
      <c r="Q403" s="288"/>
    </row>
    <row r="404" customHeight="1" spans="1:17">
      <c r="A404" s="318" t="s">
        <v>898</v>
      </c>
      <c r="B404" s="292"/>
      <c r="C404" s="400">
        <v>35</v>
      </c>
      <c r="D404" s="301"/>
      <c r="E404" s="308">
        <f t="shared" si="64"/>
        <v>0</v>
      </c>
      <c r="F404" s="352"/>
      <c r="G404" s="296"/>
      <c r="H404" s="303"/>
      <c r="I404" s="385"/>
      <c r="J404" s="325"/>
      <c r="K404" s="288"/>
      <c r="L404" s="395"/>
      <c r="M404" s="368"/>
      <c r="N404" s="368"/>
      <c r="O404" s="385"/>
      <c r="P404" s="398"/>
      <c r="Q404" s="288"/>
    </row>
    <row r="405" customHeight="1" spans="1:17">
      <c r="A405" s="228"/>
      <c r="B405" s="323"/>
      <c r="C405" s="507"/>
      <c r="D405" s="325"/>
      <c r="E405" s="288"/>
      <c r="F405" s="352"/>
      <c r="G405" s="296"/>
      <c r="H405" s="303"/>
      <c r="I405" s="385"/>
      <c r="J405" s="325"/>
      <c r="K405" s="288"/>
      <c r="L405" s="395"/>
      <c r="M405" s="368"/>
      <c r="N405" s="368"/>
      <c r="O405" s="385"/>
      <c r="P405" s="398"/>
      <c r="Q405" s="288"/>
    </row>
    <row r="406" customHeight="1" spans="1:17">
      <c r="A406" s="228"/>
      <c r="B406" s="323"/>
      <c r="C406" s="507"/>
      <c r="D406" s="325"/>
      <c r="E406" s="288"/>
      <c r="F406" s="352"/>
      <c r="G406" s="296"/>
      <c r="H406" s="303"/>
      <c r="I406" s="385"/>
      <c r="J406" s="325"/>
      <c r="K406" s="288"/>
      <c r="L406" s="395"/>
      <c r="M406" s="368"/>
      <c r="N406" s="368"/>
      <c r="O406" s="385"/>
      <c r="P406" s="398"/>
      <c r="Q406" s="288"/>
    </row>
    <row r="407" customHeight="1" spans="1:17">
      <c r="A407" s="277" t="s">
        <v>899</v>
      </c>
      <c r="B407" s="316"/>
      <c r="C407" s="279"/>
      <c r="D407" s="280"/>
      <c r="E407" s="340"/>
      <c r="F407" s="317"/>
      <c r="G407" s="277" t="s">
        <v>899</v>
      </c>
      <c r="H407" s="316"/>
      <c r="I407" s="279"/>
      <c r="J407" s="280"/>
      <c r="K407" s="340"/>
      <c r="L407" s="395"/>
      <c r="M407" s="368"/>
      <c r="N407" s="368"/>
      <c r="O407" s="368"/>
      <c r="P407" s="368"/>
      <c r="Q407" s="368"/>
    </row>
    <row r="408" customHeight="1" spans="1:13">
      <c r="A408" s="289" t="s">
        <v>900</v>
      </c>
      <c r="B408" s="292" t="s">
        <v>901</v>
      </c>
      <c r="C408" s="400">
        <v>9.75</v>
      </c>
      <c r="D408" s="301"/>
      <c r="E408" s="287">
        <f>C408*D408</f>
        <v>0</v>
      </c>
      <c r="F408" s="317"/>
      <c r="G408" s="297" t="s">
        <v>902</v>
      </c>
      <c r="H408" s="295" t="s">
        <v>903</v>
      </c>
      <c r="I408" s="108">
        <v>14.05</v>
      </c>
      <c r="J408" s="301"/>
      <c r="K408" s="308">
        <f>I408*J408</f>
        <v>0</v>
      </c>
      <c r="L408" s="395"/>
      <c r="M408" s="368"/>
    </row>
    <row r="409" customHeight="1" spans="1:12">
      <c r="A409" s="312" t="s">
        <v>904</v>
      </c>
      <c r="B409" s="295" t="s">
        <v>903</v>
      </c>
      <c r="C409" s="108">
        <v>10.15</v>
      </c>
      <c r="D409" s="301"/>
      <c r="E409" s="287">
        <f>C409*D409</f>
        <v>0</v>
      </c>
      <c r="F409" s="317"/>
      <c r="G409" s="312" t="s">
        <v>905</v>
      </c>
      <c r="H409" s="295" t="s">
        <v>903</v>
      </c>
      <c r="I409" s="108">
        <v>20</v>
      </c>
      <c r="J409" s="301"/>
      <c r="K409" s="287">
        <f>I409*J409</f>
        <v>0</v>
      </c>
      <c r="L409" s="395"/>
    </row>
    <row r="410" customHeight="1" spans="1:12">
      <c r="A410" s="277" t="s">
        <v>906</v>
      </c>
      <c r="B410" s="316"/>
      <c r="C410" s="279"/>
      <c r="D410" s="280"/>
      <c r="E410" s="281"/>
      <c r="F410" s="317"/>
      <c r="G410" s="277" t="s">
        <v>906</v>
      </c>
      <c r="H410" s="316"/>
      <c r="I410" s="279"/>
      <c r="J410" s="280"/>
      <c r="K410" s="340"/>
      <c r="L410" s="395"/>
    </row>
    <row r="411" customHeight="1" spans="1:12">
      <c r="A411" s="508" t="s">
        <v>907</v>
      </c>
      <c r="B411" s="290"/>
      <c r="C411" s="478">
        <v>10</v>
      </c>
      <c r="D411" s="306"/>
      <c r="E411" s="287">
        <f t="shared" ref="E411:E419" si="65">C411*D411</f>
        <v>0</v>
      </c>
      <c r="F411" s="317"/>
      <c r="G411" s="381" t="s">
        <v>908</v>
      </c>
      <c r="H411" s="295"/>
      <c r="I411" s="386">
        <v>18.3</v>
      </c>
      <c r="J411" s="301"/>
      <c r="K411" s="287">
        <f>I411*J411</f>
        <v>0</v>
      </c>
      <c r="L411" s="519"/>
    </row>
    <row r="412" customHeight="1" spans="1:12">
      <c r="A412" s="289" t="s">
        <v>909</v>
      </c>
      <c r="B412" s="292"/>
      <c r="C412" s="112">
        <v>11.5</v>
      </c>
      <c r="D412" s="359"/>
      <c r="E412" s="287">
        <f t="shared" si="65"/>
        <v>0</v>
      </c>
      <c r="F412" s="317"/>
      <c r="G412" s="314" t="s">
        <v>910</v>
      </c>
      <c r="H412" s="409"/>
      <c r="I412" s="382">
        <v>20.5</v>
      </c>
      <c r="J412" s="301"/>
      <c r="K412" s="287">
        <f>I412*J412</f>
        <v>0</v>
      </c>
      <c r="L412" s="395"/>
    </row>
    <row r="413" customHeight="1" spans="1:13">
      <c r="A413" s="289" t="s">
        <v>911</v>
      </c>
      <c r="B413" s="292"/>
      <c r="C413" s="400">
        <v>12.1</v>
      </c>
      <c r="D413" s="301"/>
      <c r="E413" s="287">
        <f t="shared" si="65"/>
        <v>0</v>
      </c>
      <c r="F413" s="474"/>
      <c r="G413" s="509" t="s">
        <v>912</v>
      </c>
      <c r="H413" s="353"/>
      <c r="I413" s="520">
        <v>26</v>
      </c>
      <c r="J413" s="301"/>
      <c r="K413" s="308">
        <f>I413*J413</f>
        <v>0</v>
      </c>
      <c r="L413" s="395"/>
      <c r="M413" s="521"/>
    </row>
    <row r="414" customHeight="1" spans="1:12">
      <c r="A414" s="289" t="s">
        <v>913</v>
      </c>
      <c r="B414" s="323"/>
      <c r="C414" s="400">
        <v>13</v>
      </c>
      <c r="D414" s="301"/>
      <c r="E414" s="287">
        <f t="shared" si="65"/>
        <v>0</v>
      </c>
      <c r="F414" s="474"/>
      <c r="G414" s="318" t="s">
        <v>914</v>
      </c>
      <c r="H414" s="292"/>
      <c r="I414" s="400">
        <v>26</v>
      </c>
      <c r="J414" s="301"/>
      <c r="K414" s="308">
        <f>I414*J414</f>
        <v>0</v>
      </c>
      <c r="L414" s="395"/>
    </row>
    <row r="415" customHeight="1" spans="1:12">
      <c r="A415" s="314" t="s">
        <v>915</v>
      </c>
      <c r="B415" s="409"/>
      <c r="C415" s="382">
        <v>15.9</v>
      </c>
      <c r="D415" s="357"/>
      <c r="E415" s="287">
        <f t="shared" si="65"/>
        <v>0</v>
      </c>
      <c r="F415" s="288"/>
      <c r="G415" s="372" t="s">
        <v>916</v>
      </c>
      <c r="H415" s="323"/>
      <c r="I415" s="400">
        <v>26</v>
      </c>
      <c r="J415" s="301"/>
      <c r="K415" s="287">
        <f>I415*J415</f>
        <v>0</v>
      </c>
      <c r="L415" s="395"/>
    </row>
    <row r="416" customHeight="1" spans="1:12">
      <c r="A416" s="314" t="s">
        <v>917</v>
      </c>
      <c r="B416" s="409"/>
      <c r="C416" s="382">
        <v>14</v>
      </c>
      <c r="D416" s="371"/>
      <c r="E416" s="287">
        <f t="shared" si="65"/>
        <v>0</v>
      </c>
      <c r="F416" s="288"/>
      <c r="G416" s="381" t="s">
        <v>918</v>
      </c>
      <c r="H416" s="295"/>
      <c r="I416" s="386">
        <v>29</v>
      </c>
      <c r="J416" s="301"/>
      <c r="K416" s="287">
        <f>I411*J411</f>
        <v>0</v>
      </c>
      <c r="L416" s="395"/>
    </row>
    <row r="417" customHeight="1" spans="1:12">
      <c r="A417" s="289" t="s">
        <v>919</v>
      </c>
      <c r="B417" s="292"/>
      <c r="C417" s="112">
        <v>16.5</v>
      </c>
      <c r="D417" s="301"/>
      <c r="E417" s="287">
        <f t="shared" si="65"/>
        <v>0</v>
      </c>
      <c r="F417" s="288"/>
      <c r="G417" s="437" t="s">
        <v>920</v>
      </c>
      <c r="H417" s="295"/>
      <c r="I417" s="386">
        <v>37.4</v>
      </c>
      <c r="J417" s="301"/>
      <c r="K417" s="308">
        <f>I413*J413</f>
        <v>0</v>
      </c>
      <c r="L417" s="395"/>
    </row>
    <row r="418" customHeight="1" spans="1:12">
      <c r="A418" s="289" t="s">
        <v>921</v>
      </c>
      <c r="B418" s="292"/>
      <c r="C418" s="112">
        <v>17.5</v>
      </c>
      <c r="D418" s="301"/>
      <c r="E418" s="287">
        <f t="shared" si="65"/>
        <v>0</v>
      </c>
      <c r="F418" s="288"/>
      <c r="G418" s="381" t="s">
        <v>922</v>
      </c>
      <c r="H418" s="295"/>
      <c r="I418" s="386">
        <v>40.5</v>
      </c>
      <c r="J418" s="301"/>
      <c r="K418" s="308">
        <f>I418*J418</f>
        <v>0</v>
      </c>
      <c r="L418" s="395"/>
    </row>
    <row r="419" customHeight="1" spans="6:12">
      <c r="F419" s="288"/>
      <c r="G419" s="381" t="s">
        <v>923</v>
      </c>
      <c r="H419" s="295"/>
      <c r="I419" s="386">
        <v>72</v>
      </c>
      <c r="J419" s="301"/>
      <c r="K419" s="287">
        <f>I416*J416</f>
        <v>0</v>
      </c>
      <c r="L419" s="395"/>
    </row>
    <row r="420" customHeight="1" spans="1:12">
      <c r="A420" s="277" t="s">
        <v>924</v>
      </c>
      <c r="B420" s="316"/>
      <c r="C420" s="279"/>
      <c r="D420" s="280"/>
      <c r="E420" s="340"/>
      <c r="F420" s="352"/>
      <c r="G420" s="277" t="s">
        <v>925</v>
      </c>
      <c r="H420" s="316"/>
      <c r="I420" s="279"/>
      <c r="J420" s="280"/>
      <c r="K420" s="340"/>
      <c r="L420" s="395"/>
    </row>
    <row r="421" customHeight="1" spans="1:12">
      <c r="A421" s="289" t="s">
        <v>926</v>
      </c>
      <c r="B421" s="295" t="s">
        <v>927</v>
      </c>
      <c r="C421" s="112">
        <v>7</v>
      </c>
      <c r="D421" s="301"/>
      <c r="E421" s="287">
        <f t="shared" ref="E421:E426" si="66">C421*D421</f>
        <v>0</v>
      </c>
      <c r="F421" s="352"/>
      <c r="G421" s="381" t="s">
        <v>928</v>
      </c>
      <c r="H421" s="295"/>
      <c r="I421" s="404">
        <v>8</v>
      </c>
      <c r="J421" s="301"/>
      <c r="K421" s="308">
        <f t="shared" ref="K421:K426" si="67">I421*J421</f>
        <v>0</v>
      </c>
      <c r="L421" s="395"/>
    </row>
    <row r="422" customHeight="1" spans="1:12">
      <c r="A422" s="289" t="s">
        <v>929</v>
      </c>
      <c r="B422" s="292" t="s">
        <v>901</v>
      </c>
      <c r="C422" s="400">
        <v>14.3</v>
      </c>
      <c r="D422" s="301"/>
      <c r="E422" s="287">
        <f t="shared" si="66"/>
        <v>0</v>
      </c>
      <c r="F422" s="352"/>
      <c r="G422" s="381" t="s">
        <v>930</v>
      </c>
      <c r="H422" s="295"/>
      <c r="I422" s="404">
        <v>7.65</v>
      </c>
      <c r="J422" s="301"/>
      <c r="K422" s="308">
        <f t="shared" si="67"/>
        <v>0</v>
      </c>
      <c r="L422" s="395"/>
    </row>
    <row r="423" customHeight="1" spans="1:12">
      <c r="A423" s="318" t="s">
        <v>931</v>
      </c>
      <c r="B423" s="292" t="s">
        <v>901</v>
      </c>
      <c r="C423" s="400">
        <v>15.35</v>
      </c>
      <c r="D423" s="301"/>
      <c r="E423" s="287">
        <f t="shared" si="66"/>
        <v>0</v>
      </c>
      <c r="F423" s="352"/>
      <c r="G423" s="510" t="s">
        <v>932</v>
      </c>
      <c r="H423" s="511"/>
      <c r="I423" s="507">
        <v>7.5</v>
      </c>
      <c r="J423" s="522"/>
      <c r="K423" s="308">
        <f t="shared" si="67"/>
        <v>0</v>
      </c>
      <c r="L423" s="395"/>
    </row>
    <row r="424" customHeight="1" spans="1:12">
      <c r="A424" s="289" t="s">
        <v>933</v>
      </c>
      <c r="B424" s="295" t="s">
        <v>927</v>
      </c>
      <c r="C424" s="112">
        <v>23</v>
      </c>
      <c r="D424" s="301"/>
      <c r="E424" s="287">
        <f t="shared" si="66"/>
        <v>0</v>
      </c>
      <c r="F424" s="352"/>
      <c r="G424" s="512" t="s">
        <v>934</v>
      </c>
      <c r="H424" s="295"/>
      <c r="I424" s="386">
        <v>8.6</v>
      </c>
      <c r="J424" s="301"/>
      <c r="K424" s="308">
        <f t="shared" si="67"/>
        <v>0</v>
      </c>
      <c r="L424" s="395"/>
    </row>
    <row r="425" customHeight="1" spans="1:12">
      <c r="A425" s="289" t="s">
        <v>935</v>
      </c>
      <c r="B425" s="292" t="s">
        <v>901</v>
      </c>
      <c r="C425" s="400">
        <v>28</v>
      </c>
      <c r="D425" s="301"/>
      <c r="E425" s="287">
        <f t="shared" si="66"/>
        <v>0</v>
      </c>
      <c r="F425" s="352"/>
      <c r="G425" s="297" t="s">
        <v>936</v>
      </c>
      <c r="H425" s="295"/>
      <c r="I425" s="523">
        <v>14</v>
      </c>
      <c r="J425" s="301"/>
      <c r="K425" s="308">
        <f t="shared" si="67"/>
        <v>0</v>
      </c>
      <c r="L425" s="395"/>
    </row>
    <row r="426" customHeight="1" spans="1:12">
      <c r="A426" s="289" t="s">
        <v>937</v>
      </c>
      <c r="B426" s="295" t="s">
        <v>927</v>
      </c>
      <c r="C426" s="112">
        <v>15</v>
      </c>
      <c r="D426" s="301"/>
      <c r="E426" s="308">
        <f t="shared" si="66"/>
        <v>0</v>
      </c>
      <c r="F426" s="352"/>
      <c r="G426" s="297" t="s">
        <v>938</v>
      </c>
      <c r="H426" s="295"/>
      <c r="I426" s="386">
        <v>16</v>
      </c>
      <c r="J426" s="301"/>
      <c r="K426" s="308">
        <f t="shared" si="67"/>
        <v>0</v>
      </c>
      <c r="L426" s="395"/>
    </row>
    <row r="427" customHeight="1" spans="1:12">
      <c r="A427" s="277" t="s">
        <v>939</v>
      </c>
      <c r="B427" s="316"/>
      <c r="C427" s="279"/>
      <c r="D427" s="280"/>
      <c r="E427" s="281"/>
      <c r="F427" s="352"/>
      <c r="G427" s="277" t="s">
        <v>940</v>
      </c>
      <c r="H427" s="316"/>
      <c r="I427" s="279"/>
      <c r="J427" s="280"/>
      <c r="K427" s="340"/>
      <c r="L427" s="395"/>
    </row>
    <row r="428" customHeight="1" spans="1:12">
      <c r="A428" s="228" t="s">
        <v>941</v>
      </c>
      <c r="B428" s="323"/>
      <c r="C428" s="507">
        <v>10.1</v>
      </c>
      <c r="D428" s="325"/>
      <c r="E428" s="288">
        <f>C428*D428</f>
        <v>0</v>
      </c>
      <c r="F428" s="352"/>
      <c r="G428" s="381" t="s">
        <v>942</v>
      </c>
      <c r="H428" s="295"/>
      <c r="I428" s="386">
        <v>14</v>
      </c>
      <c r="J428" s="301"/>
      <c r="K428" s="308">
        <f t="shared" ref="K428:K437" si="68">I428*J428</f>
        <v>0</v>
      </c>
      <c r="L428" s="395"/>
    </row>
    <row r="429" customHeight="1" spans="1:25">
      <c r="A429" s="283" t="s">
        <v>943</v>
      </c>
      <c r="B429" s="409"/>
      <c r="C429" s="478">
        <v>13.5</v>
      </c>
      <c r="D429" s="321"/>
      <c r="E429" s="287">
        <f t="shared" ref="E429:E437" si="69">C429*D429</f>
        <v>0</v>
      </c>
      <c r="F429" s="352"/>
      <c r="G429" s="312" t="s">
        <v>944</v>
      </c>
      <c r="H429" s="351"/>
      <c r="I429" s="515">
        <v>14</v>
      </c>
      <c r="J429" s="306"/>
      <c r="K429" s="308">
        <f t="shared" si="68"/>
        <v>0</v>
      </c>
      <c r="L429" s="395"/>
      <c r="T429" s="288"/>
      <c r="U429" s="229"/>
      <c r="V429" s="229"/>
      <c r="W429" s="482"/>
      <c r="X429" s="524"/>
      <c r="Y429" s="484"/>
    </row>
    <row r="430" customHeight="1" spans="1:20">
      <c r="A430" s="283" t="s">
        <v>945</v>
      </c>
      <c r="B430" s="409"/>
      <c r="C430" s="478">
        <v>15.5</v>
      </c>
      <c r="D430" s="321"/>
      <c r="E430" s="287">
        <f t="shared" si="69"/>
        <v>0</v>
      </c>
      <c r="F430" s="288"/>
      <c r="G430" s="312" t="s">
        <v>946</v>
      </c>
      <c r="H430" s="351"/>
      <c r="I430" s="515">
        <v>19.9</v>
      </c>
      <c r="J430" s="301"/>
      <c r="K430" s="308">
        <f t="shared" si="68"/>
        <v>0</v>
      </c>
      <c r="L430" s="395"/>
      <c r="T430" s="288"/>
    </row>
    <row r="431" customHeight="1" spans="1:20">
      <c r="A431" s="283" t="s">
        <v>947</v>
      </c>
      <c r="B431" s="290"/>
      <c r="C431" s="478">
        <v>13.5</v>
      </c>
      <c r="D431" s="306"/>
      <c r="E431" s="287">
        <f t="shared" si="69"/>
        <v>0</v>
      </c>
      <c r="F431" s="288"/>
      <c r="G431" s="381" t="s">
        <v>948</v>
      </c>
      <c r="H431" s="295"/>
      <c r="I431" s="386">
        <v>25</v>
      </c>
      <c r="J431" s="301"/>
      <c r="K431" s="308">
        <f t="shared" si="68"/>
        <v>0</v>
      </c>
      <c r="L431" s="395"/>
      <c r="T431" s="288"/>
    </row>
    <row r="432" customHeight="1" spans="1:20">
      <c r="A432" s="289" t="s">
        <v>949</v>
      </c>
      <c r="B432" s="292"/>
      <c r="C432" s="112">
        <v>18.5</v>
      </c>
      <c r="D432" s="301"/>
      <c r="E432" s="287">
        <f t="shared" si="69"/>
        <v>0</v>
      </c>
      <c r="F432" s="288"/>
      <c r="G432" s="381" t="s">
        <v>950</v>
      </c>
      <c r="H432" s="295"/>
      <c r="I432" s="386">
        <v>35.5</v>
      </c>
      <c r="J432" s="301"/>
      <c r="K432" s="308">
        <f t="shared" si="68"/>
        <v>0</v>
      </c>
      <c r="L432" s="395"/>
      <c r="T432" s="288"/>
    </row>
    <row r="433" customHeight="1" spans="1:20">
      <c r="A433" s="289" t="s">
        <v>951</v>
      </c>
      <c r="B433" s="292"/>
      <c r="C433" s="112">
        <v>18</v>
      </c>
      <c r="D433" s="301"/>
      <c r="E433" s="287">
        <f t="shared" si="69"/>
        <v>0</v>
      </c>
      <c r="F433" s="288"/>
      <c r="G433" s="381" t="s">
        <v>952</v>
      </c>
      <c r="H433" s="295"/>
      <c r="I433" s="386">
        <v>62</v>
      </c>
      <c r="J433" s="301"/>
      <c r="K433" s="308">
        <f t="shared" si="68"/>
        <v>0</v>
      </c>
      <c r="L433" s="395"/>
      <c r="T433" s="288"/>
    </row>
    <row r="434" customHeight="1" spans="1:20">
      <c r="A434" s="289" t="s">
        <v>953</v>
      </c>
      <c r="B434" s="513"/>
      <c r="C434" s="94">
        <v>21.3</v>
      </c>
      <c r="D434" s="359"/>
      <c r="E434" s="287">
        <f t="shared" si="69"/>
        <v>0</v>
      </c>
      <c r="F434" s="288"/>
      <c r="G434" s="381" t="s">
        <v>954</v>
      </c>
      <c r="H434" s="295"/>
      <c r="I434" s="386">
        <v>31</v>
      </c>
      <c r="J434" s="301"/>
      <c r="K434" s="308">
        <f t="shared" si="68"/>
        <v>0</v>
      </c>
      <c r="L434" s="395"/>
      <c r="T434" s="474"/>
    </row>
    <row r="435" customHeight="1" spans="1:20">
      <c r="A435" s="318" t="s">
        <v>955</v>
      </c>
      <c r="B435" s="292"/>
      <c r="C435" s="400">
        <v>80</v>
      </c>
      <c r="D435" s="301"/>
      <c r="E435" s="287">
        <f t="shared" si="69"/>
        <v>0</v>
      </c>
      <c r="F435" s="288"/>
      <c r="G435" s="514" t="s">
        <v>956</v>
      </c>
      <c r="H435" s="353"/>
      <c r="I435" s="386">
        <v>60</v>
      </c>
      <c r="J435" s="301"/>
      <c r="K435" s="308">
        <f t="shared" si="68"/>
        <v>0</v>
      </c>
      <c r="L435" s="395"/>
      <c r="T435" s="288"/>
    </row>
    <row r="436" customHeight="1" spans="1:20">
      <c r="A436" s="318" t="s">
        <v>957</v>
      </c>
      <c r="B436" s="292"/>
      <c r="C436" s="400">
        <v>98</v>
      </c>
      <c r="D436" s="301"/>
      <c r="E436" s="287">
        <f t="shared" si="69"/>
        <v>0</v>
      </c>
      <c r="F436" s="288"/>
      <c r="G436" s="381" t="s">
        <v>958</v>
      </c>
      <c r="H436" s="295"/>
      <c r="I436" s="386">
        <v>99.5</v>
      </c>
      <c r="J436" s="301"/>
      <c r="K436" s="308">
        <f t="shared" si="68"/>
        <v>0</v>
      </c>
      <c r="L436" s="395"/>
      <c r="T436" s="288"/>
    </row>
    <row r="437" customHeight="1" spans="1:20">
      <c r="A437" s="318" t="s">
        <v>959</v>
      </c>
      <c r="B437" s="292"/>
      <c r="C437" s="400">
        <v>106</v>
      </c>
      <c r="D437" s="301"/>
      <c r="E437" s="308">
        <f t="shared" si="69"/>
        <v>0</v>
      </c>
      <c r="F437" s="288"/>
      <c r="G437" s="289" t="s">
        <v>960</v>
      </c>
      <c r="H437" s="295"/>
      <c r="I437" s="112">
        <v>108</v>
      </c>
      <c r="J437" s="301"/>
      <c r="K437" s="308">
        <f t="shared" si="68"/>
        <v>0</v>
      </c>
      <c r="L437" s="395"/>
      <c r="T437" s="288"/>
    </row>
    <row r="438" customHeight="1" spans="1:20">
      <c r="A438" s="277" t="s">
        <v>961</v>
      </c>
      <c r="B438" s="316"/>
      <c r="C438" s="279"/>
      <c r="D438" s="280"/>
      <c r="E438" s="340"/>
      <c r="F438" s="288"/>
      <c r="G438" s="277" t="s">
        <v>962</v>
      </c>
      <c r="H438" s="316"/>
      <c r="I438" s="279"/>
      <c r="J438" s="280"/>
      <c r="K438" s="340"/>
      <c r="L438" s="395"/>
      <c r="T438" s="288"/>
    </row>
    <row r="439" customHeight="1" spans="1:12">
      <c r="A439" s="297" t="s">
        <v>963</v>
      </c>
      <c r="B439" s="295" t="s">
        <v>901</v>
      </c>
      <c r="C439" s="386">
        <v>13.8</v>
      </c>
      <c r="D439" s="301"/>
      <c r="E439" s="308">
        <f t="shared" ref="E439" si="70">C439*D439</f>
        <v>0</v>
      </c>
      <c r="F439" s="288"/>
      <c r="G439" s="289" t="s">
        <v>964</v>
      </c>
      <c r="H439" s="295" t="s">
        <v>901</v>
      </c>
      <c r="I439" s="112">
        <v>8.4</v>
      </c>
      <c r="J439" s="301"/>
      <c r="K439" s="308">
        <f t="shared" ref="K439:K448" si="71">I439*J439</f>
        <v>0</v>
      </c>
      <c r="L439" s="395"/>
    </row>
    <row r="440" customHeight="1" spans="1:12">
      <c r="A440" s="297" t="s">
        <v>965</v>
      </c>
      <c r="B440" s="295" t="s">
        <v>903</v>
      </c>
      <c r="C440" s="386">
        <v>7</v>
      </c>
      <c r="D440" s="301"/>
      <c r="E440" s="308">
        <f t="shared" ref="E440:E445" si="72">C440*D440</f>
        <v>0</v>
      </c>
      <c r="F440" s="288"/>
      <c r="G440" s="289" t="s">
        <v>966</v>
      </c>
      <c r="H440" s="295" t="s">
        <v>901</v>
      </c>
      <c r="I440" s="112">
        <v>6.8</v>
      </c>
      <c r="J440" s="301"/>
      <c r="K440" s="308">
        <f t="shared" si="71"/>
        <v>0</v>
      </c>
      <c r="L440" s="395"/>
    </row>
    <row r="441" customHeight="1" spans="1:12">
      <c r="A441" s="297" t="s">
        <v>967</v>
      </c>
      <c r="B441" s="295" t="s">
        <v>903</v>
      </c>
      <c r="C441" s="386">
        <v>13.5</v>
      </c>
      <c r="D441" s="301"/>
      <c r="E441" s="308">
        <f t="shared" si="72"/>
        <v>0</v>
      </c>
      <c r="F441" s="288"/>
      <c r="G441" s="289" t="s">
        <v>968</v>
      </c>
      <c r="H441" s="295" t="s">
        <v>901</v>
      </c>
      <c r="I441" s="112">
        <v>6.75</v>
      </c>
      <c r="J441" s="301"/>
      <c r="K441" s="308">
        <f t="shared" si="71"/>
        <v>0</v>
      </c>
      <c r="L441" s="395"/>
    </row>
    <row r="442" customHeight="1" spans="1:12">
      <c r="A442" s="297" t="s">
        <v>969</v>
      </c>
      <c r="B442" s="295" t="s">
        <v>903</v>
      </c>
      <c r="C442" s="386">
        <v>14.3</v>
      </c>
      <c r="D442" s="301"/>
      <c r="E442" s="308">
        <f t="shared" si="72"/>
        <v>0</v>
      </c>
      <c r="F442" s="288"/>
      <c r="G442" s="283" t="s">
        <v>970</v>
      </c>
      <c r="H442" s="295" t="s">
        <v>901</v>
      </c>
      <c r="I442" s="112">
        <v>13</v>
      </c>
      <c r="J442" s="301"/>
      <c r="K442" s="308">
        <f t="shared" si="71"/>
        <v>0</v>
      </c>
      <c r="L442" s="395"/>
    </row>
    <row r="443" customHeight="1" spans="1:12">
      <c r="A443" s="297" t="s">
        <v>971</v>
      </c>
      <c r="B443" s="295" t="s">
        <v>903</v>
      </c>
      <c r="C443" s="386">
        <v>11.5</v>
      </c>
      <c r="D443" s="301"/>
      <c r="E443" s="308">
        <f t="shared" si="72"/>
        <v>0</v>
      </c>
      <c r="F443" s="288"/>
      <c r="G443" s="283" t="s">
        <v>972</v>
      </c>
      <c r="H443" s="295" t="s">
        <v>901</v>
      </c>
      <c r="I443" s="184">
        <v>17.25</v>
      </c>
      <c r="J443" s="301"/>
      <c r="K443" s="308">
        <f t="shared" si="71"/>
        <v>0</v>
      </c>
      <c r="L443" s="395"/>
    </row>
    <row r="444" customHeight="1" spans="1:12">
      <c r="A444" s="381" t="s">
        <v>973</v>
      </c>
      <c r="B444" s="295" t="s">
        <v>903</v>
      </c>
      <c r="C444" s="386">
        <v>47</v>
      </c>
      <c r="D444" s="301"/>
      <c r="E444" s="308">
        <f t="shared" si="72"/>
        <v>0</v>
      </c>
      <c r="F444" s="288"/>
      <c r="G444" s="289" t="s">
        <v>974</v>
      </c>
      <c r="H444" s="295" t="s">
        <v>901</v>
      </c>
      <c r="I444" s="112">
        <v>11.15</v>
      </c>
      <c r="J444" s="301"/>
      <c r="K444" s="308">
        <f t="shared" si="71"/>
        <v>0</v>
      </c>
      <c r="L444" s="395"/>
    </row>
    <row r="445" customHeight="1" spans="1:13">
      <c r="A445" s="297" t="s">
        <v>963</v>
      </c>
      <c r="B445" s="295" t="s">
        <v>901</v>
      </c>
      <c r="C445" s="386">
        <v>13.8</v>
      </c>
      <c r="D445" s="301"/>
      <c r="E445" s="308">
        <f t="shared" si="72"/>
        <v>0</v>
      </c>
      <c r="F445" s="288"/>
      <c r="G445" s="312" t="s">
        <v>975</v>
      </c>
      <c r="H445" s="295" t="s">
        <v>903</v>
      </c>
      <c r="I445" s="515">
        <v>14.8</v>
      </c>
      <c r="J445" s="306"/>
      <c r="K445" s="308">
        <f t="shared" si="71"/>
        <v>0</v>
      </c>
      <c r="L445" s="395"/>
      <c r="M445" s="368"/>
    </row>
    <row r="446" customHeight="1" spans="1:12">
      <c r="A446" s="302"/>
      <c r="B446" s="303"/>
      <c r="C446" s="408"/>
      <c r="D446" s="325"/>
      <c r="E446" s="288"/>
      <c r="F446" s="309"/>
      <c r="G446" s="297" t="s">
        <v>976</v>
      </c>
      <c r="H446" s="303" t="s">
        <v>977</v>
      </c>
      <c r="I446" s="385">
        <v>13</v>
      </c>
      <c r="J446" s="325"/>
      <c r="K446" s="308">
        <f t="shared" si="71"/>
        <v>0</v>
      </c>
      <c r="L446" s="395"/>
    </row>
    <row r="447" customHeight="1" spans="1:12">
      <c r="A447" s="302"/>
      <c r="B447" s="303"/>
      <c r="C447" s="408"/>
      <c r="D447" s="325"/>
      <c r="E447" s="288"/>
      <c r="F447" s="309"/>
      <c r="G447" s="297" t="s">
        <v>978</v>
      </c>
      <c r="H447" s="295" t="s">
        <v>903</v>
      </c>
      <c r="I447" s="108">
        <v>10</v>
      </c>
      <c r="J447" s="301"/>
      <c r="K447" s="308">
        <f t="shared" si="71"/>
        <v>0</v>
      </c>
      <c r="L447" s="395"/>
    </row>
    <row r="448" customHeight="1" spans="1:12">
      <c r="A448" s="302"/>
      <c r="B448" s="303"/>
      <c r="C448" s="408"/>
      <c r="D448" s="325"/>
      <c r="E448" s="288"/>
      <c r="F448" s="309"/>
      <c r="G448" s="297" t="s">
        <v>979</v>
      </c>
      <c r="H448" s="295" t="s">
        <v>903</v>
      </c>
      <c r="I448" s="108">
        <v>14.8</v>
      </c>
      <c r="J448" s="301"/>
      <c r="K448" s="308">
        <f t="shared" si="71"/>
        <v>0</v>
      </c>
      <c r="L448" s="395"/>
    </row>
    <row r="449" customHeight="1" spans="1:12">
      <c r="A449" s="277" t="s">
        <v>980</v>
      </c>
      <c r="B449" s="316"/>
      <c r="C449" s="279"/>
      <c r="D449" s="280"/>
      <c r="E449" s="281"/>
      <c r="F449" s="288"/>
      <c r="G449" s="277" t="s">
        <v>980</v>
      </c>
      <c r="H449" s="316"/>
      <c r="I449" s="279"/>
      <c r="J449" s="280"/>
      <c r="K449" s="281"/>
      <c r="L449" s="395"/>
    </row>
    <row r="450" customHeight="1" spans="1:12">
      <c r="A450" s="283" t="s">
        <v>981</v>
      </c>
      <c r="B450" s="290"/>
      <c r="C450" s="184">
        <v>14.5</v>
      </c>
      <c r="D450" s="306"/>
      <c r="E450" s="287">
        <f t="shared" ref="E450:E458" si="73">C450*D450</f>
        <v>0</v>
      </c>
      <c r="F450" s="288"/>
      <c r="G450" s="312" t="s">
        <v>982</v>
      </c>
      <c r="H450" s="351"/>
      <c r="I450" s="515">
        <v>51.7</v>
      </c>
      <c r="J450" s="306"/>
      <c r="K450" s="308">
        <f t="shared" ref="K450:K457" si="74">I450*J450</f>
        <v>0</v>
      </c>
      <c r="L450" s="395"/>
    </row>
    <row r="451" customHeight="1" spans="1:12">
      <c r="A451" s="289" t="s">
        <v>983</v>
      </c>
      <c r="B451" s="292"/>
      <c r="C451" s="112">
        <v>12.5</v>
      </c>
      <c r="D451" s="301"/>
      <c r="E451" s="287">
        <f t="shared" si="73"/>
        <v>0</v>
      </c>
      <c r="F451" s="288"/>
      <c r="G451" s="297" t="s">
        <v>984</v>
      </c>
      <c r="H451" s="295"/>
      <c r="I451" s="108">
        <v>81.7</v>
      </c>
      <c r="J451" s="301"/>
      <c r="K451" s="308">
        <f t="shared" si="74"/>
        <v>0</v>
      </c>
      <c r="L451" s="395"/>
    </row>
    <row r="452" customHeight="1" spans="1:12">
      <c r="A452" s="289" t="s">
        <v>985</v>
      </c>
      <c r="B452" s="292"/>
      <c r="C452" s="112">
        <v>11.5</v>
      </c>
      <c r="D452" s="301"/>
      <c r="E452" s="287">
        <f t="shared" si="73"/>
        <v>0</v>
      </c>
      <c r="F452" s="288"/>
      <c r="G452" s="381" t="s">
        <v>986</v>
      </c>
      <c r="H452" s="295"/>
      <c r="I452" s="108">
        <v>52</v>
      </c>
      <c r="J452" s="301"/>
      <c r="K452" s="308">
        <f t="shared" si="74"/>
        <v>0</v>
      </c>
      <c r="L452" s="395"/>
    </row>
    <row r="453" customHeight="1" spans="1:12">
      <c r="A453" s="289" t="s">
        <v>987</v>
      </c>
      <c r="B453" s="292"/>
      <c r="C453" s="112">
        <v>20.5</v>
      </c>
      <c r="D453" s="301"/>
      <c r="E453" s="287">
        <f t="shared" si="73"/>
        <v>0</v>
      </c>
      <c r="F453" s="288"/>
      <c r="G453" s="297" t="s">
        <v>988</v>
      </c>
      <c r="H453" s="295"/>
      <c r="I453" s="108">
        <v>59</v>
      </c>
      <c r="J453" s="301"/>
      <c r="K453" s="308">
        <f t="shared" si="74"/>
        <v>0</v>
      </c>
      <c r="L453" s="395"/>
    </row>
    <row r="454" customHeight="1" spans="1:12">
      <c r="A454" s="289" t="s">
        <v>989</v>
      </c>
      <c r="B454" s="292"/>
      <c r="C454" s="112">
        <v>26.9</v>
      </c>
      <c r="D454" s="301"/>
      <c r="E454" s="287">
        <f t="shared" si="73"/>
        <v>0</v>
      </c>
      <c r="F454" s="288"/>
      <c r="G454" s="297" t="s">
        <v>990</v>
      </c>
      <c r="H454" s="295"/>
      <c r="I454" s="108">
        <v>44.7</v>
      </c>
      <c r="J454" s="301"/>
      <c r="K454" s="308">
        <f t="shared" si="74"/>
        <v>0</v>
      </c>
      <c r="L454" s="395"/>
    </row>
    <row r="455" customHeight="1" spans="1:12">
      <c r="A455" s="289" t="s">
        <v>991</v>
      </c>
      <c r="B455" s="292"/>
      <c r="C455" s="112">
        <v>32.5</v>
      </c>
      <c r="D455" s="301"/>
      <c r="E455" s="287">
        <f t="shared" si="73"/>
        <v>0</v>
      </c>
      <c r="F455" s="288"/>
      <c r="G455" s="381" t="s">
        <v>992</v>
      </c>
      <c r="H455" s="295"/>
      <c r="I455" s="108">
        <v>98</v>
      </c>
      <c r="J455" s="301"/>
      <c r="K455" s="308">
        <f t="shared" si="74"/>
        <v>0</v>
      </c>
      <c r="L455" s="395"/>
    </row>
    <row r="456" customHeight="1" spans="1:12">
      <c r="A456" s="289" t="s">
        <v>993</v>
      </c>
      <c r="B456" s="292"/>
      <c r="C456" s="112">
        <v>42</v>
      </c>
      <c r="D456" s="301"/>
      <c r="E456" s="287">
        <f t="shared" si="73"/>
        <v>0</v>
      </c>
      <c r="F456" s="288"/>
      <c r="G456" s="297" t="s">
        <v>994</v>
      </c>
      <c r="H456" s="405"/>
      <c r="I456" s="108">
        <v>79</v>
      </c>
      <c r="J456" s="388"/>
      <c r="K456" s="308">
        <f t="shared" si="74"/>
        <v>0</v>
      </c>
      <c r="L456" s="395"/>
    </row>
    <row r="457" customHeight="1" spans="1:12">
      <c r="A457" s="318" t="s">
        <v>995</v>
      </c>
      <c r="B457" s="292"/>
      <c r="C457" s="112">
        <v>40.9</v>
      </c>
      <c r="D457" s="301"/>
      <c r="E457" s="287">
        <f t="shared" si="73"/>
        <v>0</v>
      </c>
      <c r="F457" s="288"/>
      <c r="G457" s="297" t="s">
        <v>996</v>
      </c>
      <c r="H457" s="405"/>
      <c r="I457" s="108">
        <v>126</v>
      </c>
      <c r="J457" s="388"/>
      <c r="K457" s="308">
        <f t="shared" si="74"/>
        <v>0</v>
      </c>
      <c r="L457" s="395"/>
    </row>
    <row r="458" customHeight="1" spans="1:12">
      <c r="A458" s="289" t="s">
        <v>997</v>
      </c>
      <c r="B458" s="292"/>
      <c r="C458" s="112">
        <v>49.7</v>
      </c>
      <c r="D458" s="301"/>
      <c r="E458" s="287">
        <f t="shared" si="73"/>
        <v>0</v>
      </c>
      <c r="F458" s="288"/>
      <c r="G458" s="302"/>
      <c r="H458" s="525"/>
      <c r="I458" s="385"/>
      <c r="J458" s="547"/>
      <c r="K458" s="288"/>
      <c r="L458" s="395"/>
    </row>
    <row r="459" customHeight="1" spans="1:12">
      <c r="A459" s="277" t="s">
        <v>998</v>
      </c>
      <c r="B459" s="316"/>
      <c r="C459" s="279"/>
      <c r="D459" s="280"/>
      <c r="E459" s="281"/>
      <c r="F459" s="288"/>
      <c r="G459" s="277" t="s">
        <v>998</v>
      </c>
      <c r="H459" s="316"/>
      <c r="I459" s="279"/>
      <c r="J459" s="280"/>
      <c r="K459" s="281"/>
      <c r="L459" s="395"/>
    </row>
    <row r="460" customHeight="1" spans="1:12">
      <c r="A460" s="358" t="s">
        <v>999</v>
      </c>
      <c r="B460" s="292"/>
      <c r="C460" s="112">
        <v>2.55</v>
      </c>
      <c r="D460" s="301"/>
      <c r="E460" s="287">
        <f t="shared" ref="E460:E487" si="75">C460*D460</f>
        <v>0</v>
      </c>
      <c r="F460" s="288"/>
      <c r="G460" s="310" t="s">
        <v>1000</v>
      </c>
      <c r="H460" s="353"/>
      <c r="I460" s="548">
        <v>2.3</v>
      </c>
      <c r="J460" s="301"/>
      <c r="K460" s="308">
        <f>I460*J460</f>
        <v>0</v>
      </c>
      <c r="L460" s="395"/>
    </row>
    <row r="461" customHeight="1" spans="1:12">
      <c r="A461" s="310" t="s">
        <v>1001</v>
      </c>
      <c r="B461" s="292"/>
      <c r="C461" s="112">
        <v>10.7</v>
      </c>
      <c r="D461" s="301"/>
      <c r="E461" s="287">
        <f t="shared" si="75"/>
        <v>0</v>
      </c>
      <c r="F461" s="317"/>
      <c r="G461" s="310" t="s">
        <v>1002</v>
      </c>
      <c r="H461" s="295" t="s">
        <v>404</v>
      </c>
      <c r="I461" s="548">
        <v>1.6</v>
      </c>
      <c r="J461" s="301"/>
      <c r="K461" s="308">
        <f>I461*J461</f>
        <v>0</v>
      </c>
      <c r="L461" s="395"/>
    </row>
    <row r="462" customHeight="1" spans="1:12">
      <c r="A462" s="310" t="s">
        <v>1003</v>
      </c>
      <c r="B462" s="292"/>
      <c r="C462" s="112">
        <v>3.5</v>
      </c>
      <c r="D462" s="301"/>
      <c r="E462" s="287">
        <f t="shared" si="75"/>
        <v>0</v>
      </c>
      <c r="F462" s="317"/>
      <c r="G462" s="310" t="s">
        <v>1004</v>
      </c>
      <c r="H462" s="295" t="s">
        <v>404</v>
      </c>
      <c r="I462" s="386">
        <v>1.78</v>
      </c>
      <c r="J462" s="301"/>
      <c r="K462" s="308">
        <f>I462*J462</f>
        <v>0</v>
      </c>
      <c r="L462" s="395"/>
    </row>
    <row r="463" customHeight="1" spans="1:12">
      <c r="A463" s="310" t="s">
        <v>1005</v>
      </c>
      <c r="B463" s="292"/>
      <c r="C463" s="112">
        <v>2.1</v>
      </c>
      <c r="D463" s="301"/>
      <c r="E463" s="287">
        <f t="shared" si="75"/>
        <v>0</v>
      </c>
      <c r="F463" s="317"/>
      <c r="G463" s="310" t="s">
        <v>1006</v>
      </c>
      <c r="H463" s="295" t="s">
        <v>404</v>
      </c>
      <c r="I463" s="386">
        <v>2.85</v>
      </c>
      <c r="J463" s="301"/>
      <c r="K463" s="308">
        <f>I463*J463</f>
        <v>0</v>
      </c>
      <c r="L463" s="395"/>
    </row>
    <row r="464" customHeight="1" spans="1:12">
      <c r="A464" s="310" t="s">
        <v>1007</v>
      </c>
      <c r="B464" s="292"/>
      <c r="C464" s="112">
        <v>2.2</v>
      </c>
      <c r="D464" s="301"/>
      <c r="E464" s="287">
        <f t="shared" si="75"/>
        <v>0</v>
      </c>
      <c r="F464" s="317"/>
      <c r="G464" s="310" t="s">
        <v>1008</v>
      </c>
      <c r="H464" s="354" t="s">
        <v>1009</v>
      </c>
      <c r="I464" s="549">
        <v>12.5</v>
      </c>
      <c r="J464" s="550"/>
      <c r="K464" s="308">
        <f>I464*J464</f>
        <v>0</v>
      </c>
      <c r="L464" s="395"/>
    </row>
    <row r="465" customHeight="1" spans="1:12">
      <c r="A465" s="277" t="s">
        <v>998</v>
      </c>
      <c r="B465" s="316"/>
      <c r="C465" s="279"/>
      <c r="D465" s="280"/>
      <c r="E465" s="281"/>
      <c r="F465" s="288"/>
      <c r="G465" s="277" t="s">
        <v>998</v>
      </c>
      <c r="H465" s="316"/>
      <c r="I465" s="279"/>
      <c r="J465" s="280"/>
      <c r="K465" s="281"/>
      <c r="L465" s="395"/>
    </row>
    <row r="466" customHeight="1" spans="1:12">
      <c r="A466" s="310" t="s">
        <v>1010</v>
      </c>
      <c r="B466" s="292"/>
      <c r="C466" s="112">
        <v>0.9</v>
      </c>
      <c r="D466" s="301"/>
      <c r="E466" s="287">
        <f t="shared" si="75"/>
        <v>0</v>
      </c>
      <c r="F466" s="288"/>
      <c r="G466" s="310" t="s">
        <v>1011</v>
      </c>
      <c r="H466" s="295"/>
      <c r="I466" s="108">
        <v>2.26</v>
      </c>
      <c r="J466" s="301"/>
      <c r="K466" s="308">
        <f t="shared" ref="K466:K487" si="76">I466*J466</f>
        <v>0</v>
      </c>
      <c r="L466" s="395"/>
    </row>
    <row r="467" customHeight="1" spans="1:12">
      <c r="A467" s="310" t="s">
        <v>1012</v>
      </c>
      <c r="B467" s="292"/>
      <c r="C467" s="112">
        <v>1.7</v>
      </c>
      <c r="D467" s="301"/>
      <c r="E467" s="287">
        <f t="shared" si="75"/>
        <v>0</v>
      </c>
      <c r="F467" s="352"/>
      <c r="G467" s="310" t="s">
        <v>1013</v>
      </c>
      <c r="H467" s="295"/>
      <c r="I467" s="108">
        <v>1.38</v>
      </c>
      <c r="J467" s="301"/>
      <c r="K467" s="308">
        <f t="shared" si="76"/>
        <v>0</v>
      </c>
      <c r="L467" s="395"/>
    </row>
    <row r="468" customHeight="1" spans="1:12">
      <c r="A468" s="310" t="s">
        <v>1014</v>
      </c>
      <c r="B468" s="526" t="s">
        <v>1015</v>
      </c>
      <c r="C468" s="112">
        <v>1.61</v>
      </c>
      <c r="D468" s="301"/>
      <c r="E468" s="287">
        <f t="shared" si="75"/>
        <v>0</v>
      </c>
      <c r="F468" s="288"/>
      <c r="G468" s="297" t="s">
        <v>1016</v>
      </c>
      <c r="H468" s="295"/>
      <c r="I468" s="108">
        <v>1.5</v>
      </c>
      <c r="J468" s="301"/>
      <c r="K468" s="308">
        <f t="shared" si="76"/>
        <v>0</v>
      </c>
      <c r="L468" s="395"/>
    </row>
    <row r="469" customHeight="1" spans="1:12">
      <c r="A469" s="310" t="s">
        <v>1017</v>
      </c>
      <c r="B469" s="526" t="s">
        <v>1018</v>
      </c>
      <c r="C469" s="112">
        <v>2.85</v>
      </c>
      <c r="D469" s="301"/>
      <c r="E469" s="287">
        <f t="shared" si="75"/>
        <v>0</v>
      </c>
      <c r="F469" s="352"/>
      <c r="G469" s="310" t="s">
        <v>1019</v>
      </c>
      <c r="H469" s="292" t="s">
        <v>49</v>
      </c>
      <c r="I469" s="108">
        <v>1.65</v>
      </c>
      <c r="J469" s="301"/>
      <c r="K469" s="308">
        <f t="shared" si="76"/>
        <v>0</v>
      </c>
      <c r="L469" s="395"/>
    </row>
    <row r="470" customHeight="1" spans="1:12">
      <c r="A470" s="310" t="s">
        <v>1020</v>
      </c>
      <c r="B470" s="292"/>
      <c r="C470" s="112">
        <v>2.15</v>
      </c>
      <c r="D470" s="301"/>
      <c r="E470" s="287">
        <f t="shared" si="75"/>
        <v>0</v>
      </c>
      <c r="F470" s="352"/>
      <c r="G470" s="310" t="s">
        <v>1021</v>
      </c>
      <c r="H470" s="292" t="s">
        <v>49</v>
      </c>
      <c r="I470" s="108">
        <v>2.9</v>
      </c>
      <c r="J470" s="301"/>
      <c r="K470" s="308">
        <f t="shared" si="76"/>
        <v>0</v>
      </c>
      <c r="L470" s="395"/>
    </row>
    <row r="471" customHeight="1" spans="1:12">
      <c r="A471" s="527" t="s">
        <v>1022</v>
      </c>
      <c r="B471" s="292"/>
      <c r="C471" s="112">
        <v>5.22</v>
      </c>
      <c r="D471" s="301"/>
      <c r="E471" s="287">
        <f t="shared" si="75"/>
        <v>0</v>
      </c>
      <c r="F471" s="352"/>
      <c r="G471" s="310" t="s">
        <v>1023</v>
      </c>
      <c r="H471" s="295" t="s">
        <v>1009</v>
      </c>
      <c r="I471" s="108">
        <v>4.65</v>
      </c>
      <c r="J471" s="301"/>
      <c r="K471" s="308">
        <f t="shared" si="76"/>
        <v>0</v>
      </c>
      <c r="L471" s="395"/>
    </row>
    <row r="472" customHeight="1" spans="1:12">
      <c r="A472" s="289" t="s">
        <v>1024</v>
      </c>
      <c r="B472" s="292"/>
      <c r="C472" s="112">
        <v>4.03</v>
      </c>
      <c r="D472" s="301"/>
      <c r="E472" s="287">
        <f t="shared" si="75"/>
        <v>0</v>
      </c>
      <c r="F472" s="288"/>
      <c r="G472" s="310" t="s">
        <v>1025</v>
      </c>
      <c r="H472" s="295" t="s">
        <v>1026</v>
      </c>
      <c r="I472" s="108">
        <v>2.5</v>
      </c>
      <c r="J472" s="301"/>
      <c r="K472" s="308">
        <f t="shared" si="76"/>
        <v>0</v>
      </c>
      <c r="L472" s="395"/>
    </row>
    <row r="473" customHeight="1" spans="1:12">
      <c r="A473" s="362" t="s">
        <v>1027</v>
      </c>
      <c r="B473" s="295"/>
      <c r="C473" s="112">
        <v>2.15</v>
      </c>
      <c r="D473" s="301"/>
      <c r="E473" s="287">
        <f t="shared" si="75"/>
        <v>0</v>
      </c>
      <c r="F473" s="288"/>
      <c r="G473" s="310" t="s">
        <v>1028</v>
      </c>
      <c r="H473" s="295" t="s">
        <v>1029</v>
      </c>
      <c r="I473" s="108">
        <v>3.99</v>
      </c>
      <c r="J473" s="301"/>
      <c r="K473" s="308">
        <f t="shared" si="76"/>
        <v>0</v>
      </c>
      <c r="L473" s="395"/>
    </row>
    <row r="474" customHeight="1" spans="1:12">
      <c r="A474" s="289" t="s">
        <v>1030</v>
      </c>
      <c r="B474" s="292"/>
      <c r="C474" s="112">
        <v>3.5</v>
      </c>
      <c r="D474" s="301"/>
      <c r="E474" s="287">
        <f t="shared" si="75"/>
        <v>0</v>
      </c>
      <c r="F474" s="288"/>
      <c r="G474" s="310" t="s">
        <v>1031</v>
      </c>
      <c r="H474" s="295" t="s">
        <v>404</v>
      </c>
      <c r="I474" s="108">
        <v>2.8</v>
      </c>
      <c r="J474" s="301"/>
      <c r="K474" s="308">
        <f t="shared" si="76"/>
        <v>0</v>
      </c>
      <c r="L474" s="395"/>
    </row>
    <row r="475" customHeight="1" spans="1:12">
      <c r="A475" s="283" t="s">
        <v>1032</v>
      </c>
      <c r="B475" s="290"/>
      <c r="C475" s="528">
        <v>4.95</v>
      </c>
      <c r="D475" s="306"/>
      <c r="E475" s="287">
        <f t="shared" si="75"/>
        <v>0</v>
      </c>
      <c r="F475" s="352"/>
      <c r="G475" s="310" t="s">
        <v>1033</v>
      </c>
      <c r="H475" s="295" t="s">
        <v>404</v>
      </c>
      <c r="I475" s="108">
        <v>4.7</v>
      </c>
      <c r="J475" s="301"/>
      <c r="K475" s="308">
        <f t="shared" si="76"/>
        <v>0</v>
      </c>
      <c r="L475" s="395"/>
    </row>
    <row r="476" customHeight="1" spans="1:12">
      <c r="A476" s="310" t="s">
        <v>1034</v>
      </c>
      <c r="B476" s="292"/>
      <c r="C476" s="390">
        <v>1.68</v>
      </c>
      <c r="D476" s="301"/>
      <c r="E476" s="287">
        <f t="shared" si="75"/>
        <v>0</v>
      </c>
      <c r="F476" s="288"/>
      <c r="G476" s="310" t="s">
        <v>1035</v>
      </c>
      <c r="H476" s="292" t="s">
        <v>49</v>
      </c>
      <c r="I476" s="108">
        <v>2.63</v>
      </c>
      <c r="J476" s="301"/>
      <c r="K476" s="308">
        <f t="shared" si="76"/>
        <v>0</v>
      </c>
      <c r="L476" s="395"/>
    </row>
    <row r="477" customHeight="1" spans="1:14">
      <c r="A477" s="310" t="s">
        <v>1036</v>
      </c>
      <c r="B477" s="292"/>
      <c r="C477" s="390">
        <v>2.1</v>
      </c>
      <c r="D477" s="301"/>
      <c r="E477" s="287">
        <f t="shared" si="75"/>
        <v>0</v>
      </c>
      <c r="F477" s="288"/>
      <c r="G477" s="529" t="s">
        <v>1037</v>
      </c>
      <c r="H477" s="295" t="s">
        <v>1026</v>
      </c>
      <c r="I477" s="108">
        <v>1.75</v>
      </c>
      <c r="J477" s="301"/>
      <c r="K477" s="308">
        <f t="shared" si="76"/>
        <v>0</v>
      </c>
      <c r="L477" s="395"/>
      <c r="N477" s="368"/>
    </row>
    <row r="478" customHeight="1" spans="1:14">
      <c r="A478" s="310" t="s">
        <v>1038</v>
      </c>
      <c r="B478" s="292"/>
      <c r="C478" s="390">
        <v>2.5</v>
      </c>
      <c r="D478" s="301"/>
      <c r="E478" s="287">
        <f t="shared" si="75"/>
        <v>0</v>
      </c>
      <c r="F478" s="288"/>
      <c r="G478" s="310" t="s">
        <v>1039</v>
      </c>
      <c r="H478" s="295" t="s">
        <v>1026</v>
      </c>
      <c r="I478" s="108">
        <v>1.7</v>
      </c>
      <c r="J478" s="301"/>
      <c r="K478" s="308">
        <f>I478*J478</f>
        <v>0</v>
      </c>
      <c r="L478" s="395"/>
      <c r="M478" s="368"/>
      <c r="N478" s="368"/>
    </row>
    <row r="479" customHeight="1" spans="1:18">
      <c r="A479" s="310" t="s">
        <v>1040</v>
      </c>
      <c r="B479" s="292"/>
      <c r="C479" s="390">
        <v>2.6</v>
      </c>
      <c r="D479" s="301"/>
      <c r="E479" s="287">
        <f t="shared" si="75"/>
        <v>0</v>
      </c>
      <c r="F479" s="288"/>
      <c r="G479" s="310" t="s">
        <v>1041</v>
      </c>
      <c r="H479" s="295" t="s">
        <v>1042</v>
      </c>
      <c r="I479" s="108">
        <v>2.4</v>
      </c>
      <c r="J479" s="301"/>
      <c r="K479" s="308">
        <f>I479*J479</f>
        <v>0</v>
      </c>
      <c r="L479" s="395"/>
      <c r="M479" s="368"/>
      <c r="O479" s="368"/>
      <c r="P479" s="368"/>
      <c r="Q479" s="368"/>
      <c r="R479" s="368"/>
    </row>
    <row r="480" customHeight="1" spans="1:18">
      <c r="A480" s="310" t="s">
        <v>1043</v>
      </c>
      <c r="B480" s="292"/>
      <c r="C480" s="390">
        <v>2.75</v>
      </c>
      <c r="D480" s="301"/>
      <c r="E480" s="287">
        <f t="shared" si="75"/>
        <v>0</v>
      </c>
      <c r="F480" s="288"/>
      <c r="G480" s="529" t="s">
        <v>1044</v>
      </c>
      <c r="H480" s="295" t="s">
        <v>1045</v>
      </c>
      <c r="I480" s="108">
        <v>2.98</v>
      </c>
      <c r="J480" s="301"/>
      <c r="K480" s="308">
        <f>I480*J480</f>
        <v>0</v>
      </c>
      <c r="L480" s="395"/>
      <c r="M480" s="368"/>
      <c r="O480" s="368"/>
      <c r="P480" s="368"/>
      <c r="Q480" s="368"/>
      <c r="R480" s="368"/>
    </row>
    <row r="481" customHeight="1" spans="1:13">
      <c r="A481" s="310" t="s">
        <v>1046</v>
      </c>
      <c r="B481" s="292"/>
      <c r="C481" s="390">
        <v>1.2</v>
      </c>
      <c r="D481" s="301"/>
      <c r="E481" s="287">
        <f t="shared" si="75"/>
        <v>0</v>
      </c>
      <c r="F481" s="288"/>
      <c r="G481" s="310" t="s">
        <v>1047</v>
      </c>
      <c r="H481" s="295" t="s">
        <v>1048</v>
      </c>
      <c r="I481" s="108">
        <v>5.2</v>
      </c>
      <c r="J481" s="301"/>
      <c r="K481" s="308">
        <f>I481*J481</f>
        <v>0</v>
      </c>
      <c r="L481" s="395"/>
      <c r="M481" s="368"/>
    </row>
    <row r="482" customHeight="1" spans="1:12">
      <c r="A482" s="310" t="s">
        <v>1049</v>
      </c>
      <c r="B482" s="292"/>
      <c r="C482" s="390">
        <v>0.88</v>
      </c>
      <c r="D482" s="301"/>
      <c r="E482" s="287">
        <f t="shared" si="75"/>
        <v>0</v>
      </c>
      <c r="F482" s="288"/>
      <c r="G482" s="310" t="s">
        <v>1050</v>
      </c>
      <c r="H482" s="295" t="s">
        <v>1051</v>
      </c>
      <c r="I482" s="108">
        <v>2.25</v>
      </c>
      <c r="J482" s="301"/>
      <c r="K482" s="308">
        <f>I482*J482</f>
        <v>0</v>
      </c>
      <c r="L482" s="395"/>
    </row>
    <row r="483" customHeight="1" spans="1:12">
      <c r="A483" s="310" t="s">
        <v>1052</v>
      </c>
      <c r="B483" s="292"/>
      <c r="C483" s="390">
        <v>1.2</v>
      </c>
      <c r="D483" s="301"/>
      <c r="E483" s="287">
        <f t="shared" si="75"/>
        <v>0</v>
      </c>
      <c r="F483" s="288"/>
      <c r="G483" s="310" t="s">
        <v>1053</v>
      </c>
      <c r="H483" s="353" t="s">
        <v>1054</v>
      </c>
      <c r="I483" s="108">
        <v>2.8</v>
      </c>
      <c r="J483" s="301"/>
      <c r="K483" s="308">
        <f>I483*J483</f>
        <v>0</v>
      </c>
      <c r="L483" s="395"/>
    </row>
    <row r="484" customHeight="1" spans="1:12">
      <c r="A484" s="310" t="s">
        <v>1055</v>
      </c>
      <c r="B484" s="292"/>
      <c r="C484" s="390">
        <v>0.95</v>
      </c>
      <c r="D484" s="301"/>
      <c r="E484" s="287">
        <f t="shared" si="75"/>
        <v>0</v>
      </c>
      <c r="F484" s="288"/>
      <c r="G484" s="310" t="s">
        <v>1056</v>
      </c>
      <c r="H484" s="530" t="s">
        <v>273</v>
      </c>
      <c r="I484" s="551">
        <v>1.86</v>
      </c>
      <c r="J484" s="301"/>
      <c r="K484" s="308">
        <f>I484*J484</f>
        <v>0</v>
      </c>
      <c r="L484" s="395"/>
    </row>
    <row r="485" customHeight="1" spans="1:12">
      <c r="A485" s="310" t="s">
        <v>1057</v>
      </c>
      <c r="B485" s="292"/>
      <c r="C485" s="390">
        <v>0.25</v>
      </c>
      <c r="D485" s="301"/>
      <c r="E485" s="287">
        <f t="shared" si="75"/>
        <v>0</v>
      </c>
      <c r="F485" s="288"/>
      <c r="G485" s="310" t="s">
        <v>1058</v>
      </c>
      <c r="H485" s="531" t="s">
        <v>404</v>
      </c>
      <c r="I485" s="552">
        <v>3.2</v>
      </c>
      <c r="J485" s="348"/>
      <c r="K485" s="511">
        <f>I485*J485</f>
        <v>0</v>
      </c>
      <c r="L485" s="395"/>
    </row>
    <row r="486" customHeight="1" spans="1:12">
      <c r="A486" s="297" t="s">
        <v>1059</v>
      </c>
      <c r="B486" s="295"/>
      <c r="C486" s="108">
        <v>1.9</v>
      </c>
      <c r="D486" s="301"/>
      <c r="E486" s="287">
        <f t="shared" si="75"/>
        <v>0</v>
      </c>
      <c r="F486" s="288"/>
      <c r="G486" s="310" t="s">
        <v>1060</v>
      </c>
      <c r="H486" s="295"/>
      <c r="I486" s="548">
        <v>2.9</v>
      </c>
      <c r="J486" s="301"/>
      <c r="K486" s="308">
        <f>I486*J486</f>
        <v>0</v>
      </c>
      <c r="L486" s="395"/>
    </row>
    <row r="487" customHeight="1" spans="1:12">
      <c r="A487" s="310" t="s">
        <v>1061</v>
      </c>
      <c r="B487" s="351"/>
      <c r="C487" s="515">
        <v>1.6</v>
      </c>
      <c r="D487" s="306"/>
      <c r="E487" s="308">
        <f t="shared" si="75"/>
        <v>0</v>
      </c>
      <c r="F487" s="288"/>
      <c r="G487" s="277" t="s">
        <v>1062</v>
      </c>
      <c r="H487" s="316"/>
      <c r="I487" s="279"/>
      <c r="J487" s="280"/>
      <c r="K487" s="281"/>
      <c r="L487" s="395"/>
    </row>
    <row r="488" customHeight="1" spans="1:12">
      <c r="A488" s="277" t="s">
        <v>1062</v>
      </c>
      <c r="B488" s="316"/>
      <c r="C488" s="279"/>
      <c r="D488" s="280"/>
      <c r="E488" s="281"/>
      <c r="F488" s="288"/>
      <c r="G488" s="289" t="s">
        <v>1063</v>
      </c>
      <c r="H488" s="295" t="s">
        <v>1051</v>
      </c>
      <c r="I488" s="108">
        <v>5.3</v>
      </c>
      <c r="J488" s="301"/>
      <c r="K488" s="308">
        <f t="shared" ref="K488:K494" si="77">I488*J488</f>
        <v>0</v>
      </c>
      <c r="L488" s="395"/>
    </row>
    <row r="489" customHeight="1" spans="1:14">
      <c r="A489" s="289" t="s">
        <v>1064</v>
      </c>
      <c r="B489" s="432" t="s">
        <v>1065</v>
      </c>
      <c r="C489" s="108">
        <v>11.6</v>
      </c>
      <c r="D489" s="301"/>
      <c r="E489" s="287">
        <f t="shared" ref="E489:E495" si="78">C489*D489</f>
        <v>0</v>
      </c>
      <c r="F489" s="288"/>
      <c r="G489" s="289" t="s">
        <v>1066</v>
      </c>
      <c r="H489" s="432" t="s">
        <v>1009</v>
      </c>
      <c r="I489" s="108">
        <v>5.3</v>
      </c>
      <c r="J489" s="301"/>
      <c r="K489" s="308">
        <f t="shared" si="77"/>
        <v>0</v>
      </c>
      <c r="L489" s="395"/>
      <c r="N489" s="368"/>
    </row>
    <row r="490" customHeight="1" spans="1:14">
      <c r="A490" s="289" t="s">
        <v>1067</v>
      </c>
      <c r="B490" s="292" t="s">
        <v>1051</v>
      </c>
      <c r="C490" s="112">
        <v>12.8</v>
      </c>
      <c r="D490" s="301"/>
      <c r="E490" s="287">
        <f t="shared" si="78"/>
        <v>0</v>
      </c>
      <c r="F490" s="288"/>
      <c r="G490" s="289" t="s">
        <v>1068</v>
      </c>
      <c r="H490" s="432" t="s">
        <v>1009</v>
      </c>
      <c r="I490" s="108">
        <v>5.95</v>
      </c>
      <c r="J490" s="301"/>
      <c r="K490" s="308">
        <f t="shared" si="77"/>
        <v>0</v>
      </c>
      <c r="L490" s="395"/>
      <c r="M490" s="368"/>
      <c r="N490" s="322"/>
    </row>
    <row r="491" customHeight="1" spans="1:17">
      <c r="A491" s="310" t="s">
        <v>1069</v>
      </c>
      <c r="B491" s="290" t="s">
        <v>1009</v>
      </c>
      <c r="C491" s="184">
        <v>4.5</v>
      </c>
      <c r="D491" s="306"/>
      <c r="E491" s="287">
        <f t="shared" si="78"/>
        <v>0</v>
      </c>
      <c r="F491" s="288"/>
      <c r="G491" s="310" t="s">
        <v>1070</v>
      </c>
      <c r="H491" s="532" t="s">
        <v>1065</v>
      </c>
      <c r="I491" s="553">
        <v>2.31</v>
      </c>
      <c r="J491" s="306"/>
      <c r="K491" s="308">
        <f t="shared" si="77"/>
        <v>0</v>
      </c>
      <c r="L491" s="395"/>
      <c r="M491" s="322"/>
      <c r="N491" s="368"/>
      <c r="O491" s="368"/>
      <c r="P491" s="368"/>
      <c r="Q491" s="368"/>
    </row>
    <row r="492" customHeight="1" spans="1:17">
      <c r="A492" s="289" t="s">
        <v>1071</v>
      </c>
      <c r="B492" s="292" t="s">
        <v>1009</v>
      </c>
      <c r="C492" s="112">
        <v>1.98</v>
      </c>
      <c r="D492" s="301"/>
      <c r="E492" s="287">
        <f t="shared" ref="E492" si="79">C492*D492</f>
        <v>0</v>
      </c>
      <c r="F492" s="288"/>
      <c r="G492" s="362" t="s">
        <v>1072</v>
      </c>
      <c r="H492" s="533" t="s">
        <v>1073</v>
      </c>
      <c r="I492" s="386">
        <v>2.25</v>
      </c>
      <c r="J492" s="301"/>
      <c r="K492" s="308">
        <f t="shared" si="77"/>
        <v>0</v>
      </c>
      <c r="L492" s="395"/>
      <c r="M492" s="368"/>
      <c r="N492" s="368"/>
      <c r="O492" s="451"/>
      <c r="P492" s="398"/>
      <c r="Q492" s="288"/>
    </row>
    <row r="493" customHeight="1" spans="1:17">
      <c r="A493" s="289" t="s">
        <v>1074</v>
      </c>
      <c r="B493" s="292" t="s">
        <v>1009</v>
      </c>
      <c r="C493" s="112">
        <v>1.98</v>
      </c>
      <c r="D493" s="301"/>
      <c r="E493" s="287">
        <f t="shared" si="78"/>
        <v>0</v>
      </c>
      <c r="F493" s="288"/>
      <c r="G493" s="310" t="s">
        <v>1075</v>
      </c>
      <c r="H493" s="432" t="s">
        <v>427</v>
      </c>
      <c r="I493" s="108">
        <v>6.2</v>
      </c>
      <c r="J493" s="301"/>
      <c r="K493" s="308">
        <f t="shared" si="77"/>
        <v>0</v>
      </c>
      <c r="L493" s="395"/>
      <c r="M493" s="368"/>
      <c r="N493" s="368"/>
      <c r="O493" s="368"/>
      <c r="P493" s="368"/>
      <c r="Q493" s="368"/>
    </row>
    <row r="494" customHeight="1" spans="1:17">
      <c r="A494" s="362" t="s">
        <v>1076</v>
      </c>
      <c r="B494" s="469" t="s">
        <v>1054</v>
      </c>
      <c r="C494" s="108">
        <v>2.7</v>
      </c>
      <c r="D494" s="301"/>
      <c r="E494" s="308">
        <f t="shared" si="78"/>
        <v>0</v>
      </c>
      <c r="F494" s="288"/>
      <c r="G494" s="362" t="s">
        <v>1077</v>
      </c>
      <c r="H494" s="469" t="s">
        <v>1054</v>
      </c>
      <c r="I494" s="108">
        <v>2.5</v>
      </c>
      <c r="J494" s="301"/>
      <c r="K494" s="308">
        <f t="shared" si="77"/>
        <v>0</v>
      </c>
      <c r="L494" s="395"/>
      <c r="M494" s="368"/>
      <c r="N494" s="368"/>
      <c r="O494" s="368"/>
      <c r="P494" s="368"/>
      <c r="Q494" s="368"/>
    </row>
    <row r="495" customHeight="1" spans="1:17">
      <c r="A495" s="362" t="s">
        <v>1078</v>
      </c>
      <c r="B495" s="469" t="s">
        <v>1054</v>
      </c>
      <c r="C495" s="108">
        <v>1.5</v>
      </c>
      <c r="D495" s="301"/>
      <c r="E495" s="308">
        <f t="shared" si="78"/>
        <v>0</v>
      </c>
      <c r="F495" s="534"/>
      <c r="G495" s="360"/>
      <c r="H495" s="323"/>
      <c r="I495" s="385"/>
      <c r="J495" s="325"/>
      <c r="K495" s="288"/>
      <c r="L495" s="395"/>
      <c r="M495" s="368"/>
      <c r="N495" s="368"/>
      <c r="O495" s="368"/>
      <c r="P495" s="368"/>
      <c r="Q495" s="368"/>
    </row>
    <row r="496" customHeight="1" spans="1:17">
      <c r="A496" s="309"/>
      <c r="B496" s="409"/>
      <c r="C496" s="535"/>
      <c r="D496" s="321"/>
      <c r="E496" s="352"/>
      <c r="F496" s="296"/>
      <c r="G496" s="309"/>
      <c r="H496" s="409"/>
      <c r="I496" s="415"/>
      <c r="J496" s="321"/>
      <c r="K496" s="416"/>
      <c r="L496" s="395"/>
      <c r="M496" s="368"/>
      <c r="N496" s="296"/>
      <c r="O496" s="368"/>
      <c r="P496" s="368"/>
      <c r="Q496" s="368"/>
    </row>
    <row r="497" customHeight="1" spans="1:17">
      <c r="A497" s="322"/>
      <c r="B497" s="536" t="s">
        <v>1079</v>
      </c>
      <c r="C497" s="535"/>
      <c r="D497" s="321"/>
      <c r="E497" s="352"/>
      <c r="F497" s="296"/>
      <c r="G497" s="537">
        <f>SUM(E17:E495)+SUM(K18:K493)</f>
        <v>0</v>
      </c>
      <c r="H497" s="409"/>
      <c r="I497" s="415"/>
      <c r="J497" s="321"/>
      <c r="K497" s="288"/>
      <c r="L497" s="395"/>
      <c r="M497" s="296"/>
      <c r="N497" s="296"/>
      <c r="O497" s="368"/>
      <c r="P497" s="368"/>
      <c r="Q497" s="368"/>
    </row>
    <row r="498" customHeight="1" spans="1:17">
      <c r="A498" s="409"/>
      <c r="B498" s="409"/>
      <c r="C498" s="535"/>
      <c r="D498" s="321"/>
      <c r="E498" s="352"/>
      <c r="F498" s="296"/>
      <c r="G498" s="309"/>
      <c r="H498" s="409"/>
      <c r="I498" s="415"/>
      <c r="J498" s="539"/>
      <c r="K498" s="288"/>
      <c r="L498" s="395"/>
      <c r="M498" s="296"/>
      <c r="N498" s="368"/>
      <c r="O498" s="554"/>
      <c r="P498" s="398"/>
      <c r="Q498" s="288"/>
    </row>
    <row r="499" customHeight="1" spans="1:17">
      <c r="A499" s="538" t="s">
        <v>1080</v>
      </c>
      <c r="B499" s="323"/>
      <c r="C499" s="507"/>
      <c r="D499" s="539"/>
      <c r="E499" s="540"/>
      <c r="F499" s="288"/>
      <c r="G499" s="403"/>
      <c r="H499" s="309"/>
      <c r="I499" s="507"/>
      <c r="J499" s="321"/>
      <c r="K499" s="309"/>
      <c r="L499" s="395"/>
      <c r="M499" s="368"/>
      <c r="N499" s="368"/>
      <c r="O499" s="408"/>
      <c r="P499" s="398"/>
      <c r="Q499" s="288"/>
    </row>
    <row r="500" customHeight="1" spans="1:17">
      <c r="A500" s="322" t="s">
        <v>1081</v>
      </c>
      <c r="B500" s="409"/>
      <c r="C500" s="309"/>
      <c r="D500" s="539"/>
      <c r="E500" s="540"/>
      <c r="F500" s="296"/>
      <c r="G500" s="228"/>
      <c r="H500" s="323"/>
      <c r="I500" s="507"/>
      <c r="J500" s="555"/>
      <c r="K500" s="309"/>
      <c r="L500" s="395"/>
      <c r="M500" s="368"/>
      <c r="N500" s="368"/>
      <c r="O500" s="368"/>
      <c r="P500" s="368"/>
      <c r="Q500" s="368"/>
    </row>
    <row r="501" customHeight="1" spans="1:17">
      <c r="A501" s="538" t="s">
        <v>1082</v>
      </c>
      <c r="B501" s="409"/>
      <c r="C501" s="309"/>
      <c r="D501" s="541"/>
      <c r="E501" s="403"/>
      <c r="F501" s="296"/>
      <c r="G501" s="228"/>
      <c r="H501" s="409"/>
      <c r="I501" s="415"/>
      <c r="J501" s="555"/>
      <c r="K501" s="416"/>
      <c r="L501" s="395"/>
      <c r="M501" s="368"/>
      <c r="N501" s="368"/>
      <c r="O501" s="368"/>
      <c r="P501" s="368"/>
      <c r="Q501" s="368"/>
    </row>
    <row r="502" customHeight="1" spans="1:17">
      <c r="A502" s="322" t="s">
        <v>1083</v>
      </c>
      <c r="B502" s="409"/>
      <c r="C502" s="535"/>
      <c r="D502" s="541"/>
      <c r="E502" s="490"/>
      <c r="F502" s="296"/>
      <c r="G502" s="403"/>
      <c r="H502" s="409"/>
      <c r="I502" s="415"/>
      <c r="J502" s="555"/>
      <c r="K502" s="416"/>
      <c r="L502" s="395"/>
      <c r="M502" s="368"/>
      <c r="O502" s="368"/>
      <c r="P502" s="368"/>
      <c r="Q502" s="368"/>
    </row>
    <row r="503" customHeight="1" spans="1:17">
      <c r="A503" s="322" t="s">
        <v>1084</v>
      </c>
      <c r="B503" s="409"/>
      <c r="C503" s="535"/>
      <c r="D503" s="541"/>
      <c r="E503" s="490"/>
      <c r="F503" s="296"/>
      <c r="G503" s="403"/>
      <c r="H503" s="409"/>
      <c r="I503" s="415"/>
      <c r="J503" s="555"/>
      <c r="K503" s="416"/>
      <c r="L503" s="395"/>
      <c r="O503" s="368"/>
      <c r="P503" s="368"/>
      <c r="Q503" s="368"/>
    </row>
    <row r="504" customHeight="1" spans="1:12">
      <c r="A504" s="538" t="s">
        <v>1085</v>
      </c>
      <c r="B504" s="409"/>
      <c r="C504" s="535"/>
      <c r="D504" s="541"/>
      <c r="E504" s="490"/>
      <c r="F504" s="296"/>
      <c r="G504" s="403"/>
      <c r="H504" s="409"/>
      <c r="I504" s="415"/>
      <c r="J504" s="321"/>
      <c r="K504" s="416"/>
      <c r="L504" s="395"/>
    </row>
    <row r="505" customHeight="1" spans="1:12">
      <c r="A505" s="322" t="s">
        <v>1086</v>
      </c>
      <c r="B505" s="409"/>
      <c r="C505" s="535"/>
      <c r="D505" s="541"/>
      <c r="E505" s="490"/>
      <c r="F505" s="296"/>
      <c r="G505" s="403"/>
      <c r="H505" s="409"/>
      <c r="I505" s="415"/>
      <c r="J505" s="321"/>
      <c r="K505" s="540"/>
      <c r="L505" s="395"/>
    </row>
    <row r="506" customHeight="1" spans="1:14">
      <c r="A506" s="309" t="s">
        <v>1087</v>
      </c>
      <c r="B506" s="525"/>
      <c r="C506" s="542"/>
      <c r="D506" s="541"/>
      <c r="E506" s="490"/>
      <c r="F506" s="296"/>
      <c r="G506" s="403"/>
      <c r="H506" s="409"/>
      <c r="I506" s="415"/>
      <c r="J506" s="321"/>
      <c r="K506" s="416"/>
      <c r="L506" s="395"/>
      <c r="N506" s="368"/>
    </row>
    <row r="507" customHeight="1" spans="1:14">
      <c r="A507" s="309" t="s">
        <v>1088</v>
      </c>
      <c r="B507" s="543"/>
      <c r="C507" s="542"/>
      <c r="D507" s="544"/>
      <c r="E507" s="490"/>
      <c r="F507" s="296"/>
      <c r="G507" s="403"/>
      <c r="H507" s="409"/>
      <c r="I507" s="415"/>
      <c r="J507" s="539"/>
      <c r="K507" s="416"/>
      <c r="L507" s="395"/>
      <c r="M507" s="368"/>
      <c r="N507" s="368"/>
    </row>
    <row r="508" customHeight="1" spans="1:14">
      <c r="A508" s="309" t="s">
        <v>1089</v>
      </c>
      <c r="B508" s="323"/>
      <c r="C508" s="369"/>
      <c r="D508" s="325"/>
      <c r="E508" s="288"/>
      <c r="F508" s="296"/>
      <c r="G508" s="403"/>
      <c r="H508" s="409"/>
      <c r="I508" s="415"/>
      <c r="J508" s="539"/>
      <c r="K508" s="416"/>
      <c r="L508" s="395"/>
      <c r="M508" s="368"/>
      <c r="N508" s="288"/>
    </row>
    <row r="509" customHeight="1" spans="1:15">
      <c r="A509" s="309"/>
      <c r="B509" s="323"/>
      <c r="C509" s="369"/>
      <c r="D509" s="325"/>
      <c r="E509" s="288"/>
      <c r="F509" s="296"/>
      <c r="G509" s="403"/>
      <c r="H509" s="409"/>
      <c r="I509" s="415"/>
      <c r="J509" s="539"/>
      <c r="K509" s="416"/>
      <c r="L509" s="395"/>
      <c r="M509" s="368"/>
      <c r="N509" s="288"/>
      <c r="O509" s="368"/>
    </row>
    <row r="510" customHeight="1" spans="1:15">
      <c r="A510" s="322" t="s">
        <v>1090</v>
      </c>
      <c r="B510" s="323"/>
      <c r="C510" s="114"/>
      <c r="D510" s="325"/>
      <c r="E510" s="288"/>
      <c r="F510" s="296"/>
      <c r="G510" s="403"/>
      <c r="H510" s="409"/>
      <c r="I510" s="415"/>
      <c r="J510" s="321"/>
      <c r="K510" s="416"/>
      <c r="L510" s="395"/>
      <c r="M510" s="368"/>
      <c r="N510" s="368"/>
      <c r="O510" s="368"/>
    </row>
    <row r="511" customHeight="1" spans="1:15">
      <c r="A511" s="322" t="s">
        <v>1091</v>
      </c>
      <c r="B511" s="323"/>
      <c r="C511" s="369"/>
      <c r="D511" s="325"/>
      <c r="E511" s="288"/>
      <c r="F511" s="296"/>
      <c r="G511" s="309"/>
      <c r="H511" s="409"/>
      <c r="I511" s="415"/>
      <c r="J511" s="321"/>
      <c r="K511" s="416"/>
      <c r="L511" s="395"/>
      <c r="M511" s="368"/>
      <c r="N511" s="368"/>
      <c r="O511" s="368"/>
    </row>
    <row r="512" customHeight="1" spans="1:13">
      <c r="A512" s="309" t="s">
        <v>1092</v>
      </c>
      <c r="B512" s="545"/>
      <c r="C512" s="546"/>
      <c r="D512" s="546"/>
      <c r="E512" s="546"/>
      <c r="F512" s="296"/>
      <c r="G512" s="546"/>
      <c r="H512" s="546"/>
      <c r="I512" s="546"/>
      <c r="J512" s="546"/>
      <c r="K512" s="545"/>
      <c r="M512" s="368"/>
    </row>
    <row r="513" ht="15.75" customHeight="1" spans="1:11">
      <c r="A513" s="309" t="s">
        <v>1093</v>
      </c>
      <c r="B513" s="556"/>
      <c r="C513" s="545"/>
      <c r="D513" s="545"/>
      <c r="E513" s="545"/>
      <c r="F513" s="490"/>
      <c r="G513" s="545"/>
      <c r="H513" s="545"/>
      <c r="I513" s="545"/>
      <c r="J513" s="545"/>
      <c r="K513" s="545"/>
    </row>
    <row r="514" customHeight="1" spans="1:11">
      <c r="A514" s="309" t="s">
        <v>1094</v>
      </c>
      <c r="B514" s="545"/>
      <c r="C514" s="556"/>
      <c r="D514" s="557"/>
      <c r="E514" s="556"/>
      <c r="F514" s="288"/>
      <c r="G514" s="556"/>
      <c r="H514" s="556"/>
      <c r="I514" s="556"/>
      <c r="J514" s="595"/>
      <c r="K514" s="545"/>
    </row>
    <row r="515" customHeight="1" spans="1:11">
      <c r="A515" s="309"/>
      <c r="B515" s="545"/>
      <c r="C515" s="545"/>
      <c r="D515" s="545"/>
      <c r="E515" s="545"/>
      <c r="F515" s="558"/>
      <c r="G515" s="545"/>
      <c r="H515" s="545"/>
      <c r="I515" s="545"/>
      <c r="J515" s="545"/>
      <c r="K515" s="545"/>
    </row>
    <row r="516" ht="4.5" customHeight="1" spans="1:11">
      <c r="A516" s="309"/>
      <c r="B516" s="557"/>
      <c r="C516" s="545"/>
      <c r="D516" s="545"/>
      <c r="E516" s="545"/>
      <c r="F516" s="558"/>
      <c r="G516" s="545"/>
      <c r="H516" s="545"/>
      <c r="I516" s="545"/>
      <c r="J516" s="545"/>
      <c r="K516" s="557"/>
    </row>
    <row r="517" customHeight="1" spans="1:11">
      <c r="A517" s="309"/>
      <c r="B517" s="282"/>
      <c r="C517" s="557"/>
      <c r="D517" s="557"/>
      <c r="E517" s="557"/>
      <c r="F517" s="559"/>
      <c r="G517" s="557"/>
      <c r="H517" s="557"/>
      <c r="I517" s="557"/>
      <c r="J517" s="557"/>
      <c r="K517" s="282"/>
    </row>
    <row r="518" customHeight="1" spans="1:11">
      <c r="A518" s="560"/>
      <c r="B518" s="323"/>
      <c r="C518" s="561"/>
      <c r="D518" s="325"/>
      <c r="E518" s="288"/>
      <c r="F518" s="562"/>
      <c r="G518" s="322"/>
      <c r="H518" s="323"/>
      <c r="I518" s="369"/>
      <c r="J518" s="321"/>
      <c r="K518" s="416"/>
    </row>
    <row r="519" customHeight="1" spans="1:11">
      <c r="A519" s="309"/>
      <c r="B519" s="323"/>
      <c r="C519" s="561"/>
      <c r="D519" s="325"/>
      <c r="E519" s="288"/>
      <c r="F519" s="546"/>
      <c r="G519" s="302"/>
      <c r="H519" s="303"/>
      <c r="I519" s="385"/>
      <c r="J519" s="321"/>
      <c r="K519" s="596"/>
    </row>
    <row r="520" ht="11.25" customHeight="1" spans="1:11">
      <c r="A520" s="309"/>
      <c r="B520" s="323"/>
      <c r="C520" s="561"/>
      <c r="D520" s="325"/>
      <c r="E520" s="288"/>
      <c r="F520" s="545"/>
      <c r="G520" s="302"/>
      <c r="H520" s="303"/>
      <c r="I520" s="385"/>
      <c r="J520" s="321"/>
      <c r="K520" s="596"/>
    </row>
    <row r="521" ht="13.5" customHeight="1" spans="1:11">
      <c r="A521" s="309"/>
      <c r="B521" s="323"/>
      <c r="C521" s="561"/>
      <c r="D521" s="325"/>
      <c r="E521" s="288"/>
      <c r="F521" s="556"/>
      <c r="G521" s="302"/>
      <c r="H521" s="303"/>
      <c r="I521" s="343"/>
      <c r="J521" s="321"/>
      <c r="K521" s="288"/>
    </row>
    <row r="522" ht="11.25" customHeight="1" spans="1:11">
      <c r="A522" s="309"/>
      <c r="B522" s="323"/>
      <c r="C522" s="561"/>
      <c r="D522" s="325"/>
      <c r="E522" s="288"/>
      <c r="F522" s="545"/>
      <c r="G522" s="563"/>
      <c r="H522" s="564"/>
      <c r="I522" s="597"/>
      <c r="J522" s="541"/>
      <c r="K522" s="288"/>
    </row>
    <row r="523" customHeight="1" spans="1:11">
      <c r="A523" s="560"/>
      <c r="B523" s="323"/>
      <c r="C523" s="561"/>
      <c r="D523" s="325"/>
      <c r="E523" s="288"/>
      <c r="F523" s="545"/>
      <c r="G523" s="565"/>
      <c r="H523" s="543"/>
      <c r="I523" s="542"/>
      <c r="J523" s="544"/>
      <c r="K523" s="288"/>
    </row>
    <row r="524" customHeight="1" spans="1:13">
      <c r="A524" s="560"/>
      <c r="B524" s="323"/>
      <c r="C524" s="561"/>
      <c r="D524" s="325"/>
      <c r="E524" s="288"/>
      <c r="F524" s="557"/>
      <c r="G524" s="302"/>
      <c r="H524" s="303"/>
      <c r="I524" s="335"/>
      <c r="J524" s="325"/>
      <c r="K524" s="288"/>
      <c r="L524" s="235"/>
      <c r="M524" s="333"/>
    </row>
    <row r="525" customHeight="1" spans="1:11">
      <c r="A525" s="309"/>
      <c r="B525" s="323"/>
      <c r="C525" s="561"/>
      <c r="D525" s="325"/>
      <c r="E525" s="288"/>
      <c r="F525" s="352"/>
      <c r="G525" s="302"/>
      <c r="H525" s="303"/>
      <c r="I525" s="343"/>
      <c r="J525" s="325"/>
      <c r="K525" s="288"/>
    </row>
    <row r="526" ht="15" customHeight="1" spans="1:11">
      <c r="A526" s="309"/>
      <c r="B526" s="323"/>
      <c r="C526" s="561"/>
      <c r="D526" s="325"/>
      <c r="E526" s="288"/>
      <c r="F526" s="352"/>
      <c r="G526" s="403"/>
      <c r="H526" s="303"/>
      <c r="I526" s="598"/>
      <c r="J526" s="325"/>
      <c r="K526" s="288"/>
    </row>
    <row r="527" ht="12.75" customHeight="1" spans="1:11">
      <c r="A527" s="309"/>
      <c r="B527" s="323"/>
      <c r="C527" s="561"/>
      <c r="D527" s="325"/>
      <c r="E527" s="288"/>
      <c r="F527" s="490"/>
      <c r="G527" s="566"/>
      <c r="H527" s="567"/>
      <c r="I527" s="599"/>
      <c r="J527" s="574"/>
      <c r="K527" s="575"/>
    </row>
    <row r="528" ht="13.5" customHeight="1" spans="1:11">
      <c r="A528" s="309"/>
      <c r="B528" s="525"/>
      <c r="C528" s="403"/>
      <c r="D528" s="544"/>
      <c r="E528" s="403"/>
      <c r="F528" s="397"/>
      <c r="G528" s="566"/>
      <c r="H528" s="567"/>
      <c r="I528" s="599"/>
      <c r="J528" s="574"/>
      <c r="K528" s="575"/>
    </row>
    <row r="529" ht="12.75" customHeight="1" spans="2:11">
      <c r="B529" s="568"/>
      <c r="C529" s="569"/>
      <c r="D529" s="570"/>
      <c r="E529" s="571"/>
      <c r="F529" s="296"/>
      <c r="G529" s="566"/>
      <c r="H529" s="567"/>
      <c r="I529" s="599"/>
      <c r="J529" s="574"/>
      <c r="K529" s="590"/>
    </row>
    <row r="530" customHeight="1" spans="1:12">
      <c r="A530" s="572"/>
      <c r="B530" s="263"/>
      <c r="C530" s="573"/>
      <c r="D530" s="574"/>
      <c r="E530" s="575"/>
      <c r="F530" s="576"/>
      <c r="G530" s="577"/>
      <c r="H530" s="578"/>
      <c r="I530" s="599"/>
      <c r="J530" s="574"/>
      <c r="K530" s="575"/>
      <c r="L530" s="229"/>
    </row>
    <row r="531" customHeight="1" spans="1:14">
      <c r="A531" s="572"/>
      <c r="B531" s="263"/>
      <c r="C531" s="573"/>
      <c r="D531" s="574"/>
      <c r="E531" s="575"/>
      <c r="F531" s="576"/>
      <c r="G531" s="566"/>
      <c r="H531" s="567"/>
      <c r="I531" s="599"/>
      <c r="J531" s="574"/>
      <c r="K531" s="575"/>
      <c r="L531" s="229"/>
      <c r="N531" s="524"/>
    </row>
    <row r="532" customHeight="1" spans="1:14">
      <c r="A532" s="577"/>
      <c r="B532" s="578"/>
      <c r="C532" s="569"/>
      <c r="D532" s="570"/>
      <c r="E532" s="575"/>
      <c r="F532" s="576"/>
      <c r="G532" s="579"/>
      <c r="H532" s="568"/>
      <c r="I532" s="569"/>
      <c r="J532" s="574"/>
      <c r="K532" s="575"/>
      <c r="M532" s="600"/>
      <c r="N532" s="524"/>
    </row>
    <row r="533" customHeight="1" spans="1:18">
      <c r="A533" s="580"/>
      <c r="B533" s="263"/>
      <c r="C533" s="581"/>
      <c r="D533" s="574"/>
      <c r="E533" s="575"/>
      <c r="F533" s="575"/>
      <c r="G533" s="566"/>
      <c r="H533" s="567"/>
      <c r="I533" s="584"/>
      <c r="J533" s="574"/>
      <c r="K533" s="590"/>
      <c r="M533" s="600"/>
      <c r="O533" s="524"/>
      <c r="P533" s="524"/>
      <c r="Q533" s="229"/>
      <c r="R533" s="230"/>
    </row>
    <row r="534" customHeight="1" spans="1:21">
      <c r="A534" s="580"/>
      <c r="B534" s="263"/>
      <c r="C534" s="581"/>
      <c r="D534" s="574"/>
      <c r="E534" s="575"/>
      <c r="F534" s="575"/>
      <c r="G534" s="566"/>
      <c r="H534" s="567"/>
      <c r="I534" s="584"/>
      <c r="J534" s="574"/>
      <c r="K534" s="575"/>
      <c r="O534" s="524"/>
      <c r="P534" s="524"/>
      <c r="Q534" s="229"/>
      <c r="R534" s="230"/>
      <c r="S534" s="603"/>
      <c r="T534" s="234"/>
      <c r="U534" s="236"/>
    </row>
    <row r="535" customHeight="1" spans="1:21">
      <c r="A535" s="580"/>
      <c r="B535" s="263"/>
      <c r="C535" s="581"/>
      <c r="D535" s="570"/>
      <c r="E535" s="575"/>
      <c r="F535" s="575"/>
      <c r="G535" s="566"/>
      <c r="H535" s="567"/>
      <c r="I535" s="584"/>
      <c r="J535" s="574"/>
      <c r="K535" s="575"/>
      <c r="S535" s="235"/>
      <c r="T535" s="234"/>
      <c r="U535" s="236"/>
    </row>
    <row r="536" customHeight="1" spans="1:11">
      <c r="A536" s="580"/>
      <c r="B536" s="263"/>
      <c r="C536" s="581"/>
      <c r="D536" s="570"/>
      <c r="E536" s="575"/>
      <c r="F536" s="575"/>
      <c r="G536" s="566"/>
      <c r="H536" s="567"/>
      <c r="I536" s="584"/>
      <c r="J536" s="570"/>
      <c r="K536" s="575"/>
    </row>
    <row r="537" customHeight="1" spans="1:11">
      <c r="A537" s="572"/>
      <c r="B537" s="263"/>
      <c r="C537" s="573"/>
      <c r="D537" s="574"/>
      <c r="E537" s="575"/>
      <c r="F537" s="575"/>
      <c r="G537" s="579"/>
      <c r="H537" s="568"/>
      <c r="I537" s="569"/>
      <c r="J537" s="574"/>
      <c r="K537" s="575"/>
    </row>
    <row r="538" customHeight="1" spans="1:11">
      <c r="A538" s="572"/>
      <c r="B538" s="263"/>
      <c r="C538" s="573"/>
      <c r="D538" s="574"/>
      <c r="E538" s="575"/>
      <c r="F538" s="575"/>
      <c r="G538" s="566"/>
      <c r="H538" s="567"/>
      <c r="I538" s="584"/>
      <c r="J538" s="574"/>
      <c r="K538" s="590"/>
    </row>
    <row r="539" customHeight="1" spans="1:11">
      <c r="A539" s="572"/>
      <c r="B539" s="263"/>
      <c r="C539" s="573"/>
      <c r="D539" s="574"/>
      <c r="E539" s="575"/>
      <c r="F539" s="575"/>
      <c r="G539" s="566"/>
      <c r="H539" s="567"/>
      <c r="I539" s="584"/>
      <c r="J539" s="574"/>
      <c r="K539" s="575"/>
    </row>
    <row r="540" customHeight="1" spans="1:11">
      <c r="A540" s="572"/>
      <c r="B540" s="263"/>
      <c r="C540" s="573"/>
      <c r="D540" s="574"/>
      <c r="E540" s="575"/>
      <c r="F540" s="582"/>
      <c r="G540" s="566"/>
      <c r="H540" s="567"/>
      <c r="I540" s="584"/>
      <c r="J540" s="574"/>
      <c r="K540" s="575"/>
    </row>
    <row r="541" customHeight="1" spans="1:11">
      <c r="A541" s="572"/>
      <c r="B541" s="263"/>
      <c r="C541" s="583"/>
      <c r="D541" s="574"/>
      <c r="E541" s="575"/>
      <c r="F541" s="575"/>
      <c r="G541" s="566"/>
      <c r="H541" s="567"/>
      <c r="I541" s="584"/>
      <c r="J541" s="570"/>
      <c r="K541" s="575"/>
    </row>
    <row r="542" customHeight="1" spans="1:11">
      <c r="A542" s="572"/>
      <c r="B542" s="263"/>
      <c r="C542" s="583"/>
      <c r="D542" s="574"/>
      <c r="E542" s="575"/>
      <c r="F542" s="575"/>
      <c r="G542" s="566"/>
      <c r="H542" s="567"/>
      <c r="I542" s="584"/>
      <c r="J542" s="574"/>
      <c r="K542" s="575"/>
    </row>
    <row r="543" customHeight="1" spans="1:11">
      <c r="A543" s="566"/>
      <c r="B543" s="567"/>
      <c r="C543" s="584"/>
      <c r="D543" s="574"/>
      <c r="E543" s="575"/>
      <c r="F543" s="575"/>
      <c r="G543" s="566"/>
      <c r="H543" s="567"/>
      <c r="I543" s="584"/>
      <c r="J543" s="574"/>
      <c r="K543" s="590"/>
    </row>
    <row r="544" customHeight="1" spans="1:11">
      <c r="A544" s="566"/>
      <c r="B544" s="567"/>
      <c r="C544" s="584"/>
      <c r="D544" s="574"/>
      <c r="E544" s="575"/>
      <c r="F544" s="575"/>
      <c r="G544" s="566"/>
      <c r="H544" s="567"/>
      <c r="I544" s="584"/>
      <c r="J544" s="574"/>
      <c r="K544" s="575"/>
    </row>
    <row r="545" customHeight="1" spans="1:11">
      <c r="A545" s="579"/>
      <c r="B545" s="568"/>
      <c r="C545" s="569"/>
      <c r="D545" s="570"/>
      <c r="E545" s="571"/>
      <c r="F545" s="575"/>
      <c r="G545" s="566"/>
      <c r="H545" s="567"/>
      <c r="I545" s="584"/>
      <c r="J545" s="574"/>
      <c r="K545" s="575"/>
    </row>
    <row r="546" customHeight="1" spans="1:11">
      <c r="A546" s="572"/>
      <c r="B546" s="263"/>
      <c r="C546" s="264"/>
      <c r="D546" s="574"/>
      <c r="E546" s="575"/>
      <c r="F546" s="575"/>
      <c r="G546" s="566"/>
      <c r="H546" s="567"/>
      <c r="I546" s="584"/>
      <c r="J546" s="570"/>
      <c r="K546" s="575"/>
    </row>
    <row r="547" customHeight="1" spans="1:11">
      <c r="A547" s="577"/>
      <c r="B547" s="567"/>
      <c r="C547" s="585"/>
      <c r="D547" s="570"/>
      <c r="E547" s="575"/>
      <c r="F547" s="586"/>
      <c r="G547" s="566"/>
      <c r="H547" s="567"/>
      <c r="I547" s="584"/>
      <c r="J547" s="574"/>
      <c r="K547" s="575"/>
    </row>
    <row r="548" customHeight="1" spans="1:11">
      <c r="A548" s="572"/>
      <c r="B548" s="263"/>
      <c r="C548" s="264"/>
      <c r="D548" s="574"/>
      <c r="E548" s="575"/>
      <c r="F548" s="586"/>
      <c r="G548" s="566"/>
      <c r="H548" s="567"/>
      <c r="I548" s="584"/>
      <c r="J548" s="574"/>
      <c r="K548" s="575"/>
    </row>
    <row r="549" customHeight="1" spans="1:11">
      <c r="A549" s="566"/>
      <c r="B549" s="263"/>
      <c r="C549" s="587"/>
      <c r="D549" s="574"/>
      <c r="E549" s="575"/>
      <c r="F549" s="586"/>
      <c r="G549" s="566"/>
      <c r="H549" s="567"/>
      <c r="I549" s="584"/>
      <c r="J549" s="574"/>
      <c r="K549" s="575"/>
    </row>
    <row r="550" customHeight="1" spans="1:11">
      <c r="A550" s="566"/>
      <c r="B550" s="263"/>
      <c r="C550" s="587"/>
      <c r="D550" s="574"/>
      <c r="E550" s="575"/>
      <c r="F550" s="586"/>
      <c r="G550" s="566"/>
      <c r="H550" s="567"/>
      <c r="I550" s="584"/>
      <c r="J550" s="574"/>
      <c r="K550" s="575"/>
    </row>
    <row r="551" customHeight="1" spans="1:11">
      <c r="A551" s="579"/>
      <c r="B551" s="568"/>
      <c r="C551" s="569"/>
      <c r="D551" s="570"/>
      <c r="E551" s="571"/>
      <c r="F551" s="575"/>
      <c r="G551" s="566"/>
      <c r="H551" s="567"/>
      <c r="I551" s="584"/>
      <c r="J551" s="574"/>
      <c r="K551" s="575"/>
    </row>
    <row r="552" customHeight="1" spans="1:11">
      <c r="A552" s="572"/>
      <c r="B552" s="263"/>
      <c r="C552" s="264"/>
      <c r="D552" s="574"/>
      <c r="E552" s="575"/>
      <c r="F552" s="586"/>
      <c r="G552" s="566"/>
      <c r="H552" s="567"/>
      <c r="I552" s="584"/>
      <c r="J552" s="574"/>
      <c r="K552" s="575"/>
    </row>
    <row r="553" customHeight="1" spans="1:11">
      <c r="A553" s="572"/>
      <c r="B553" s="263"/>
      <c r="C553" s="581"/>
      <c r="D553" s="574"/>
      <c r="E553" s="575"/>
      <c r="F553" s="586"/>
      <c r="G553" s="579"/>
      <c r="H553" s="568"/>
      <c r="I553" s="569"/>
      <c r="J553" s="574"/>
      <c r="K553" s="575"/>
    </row>
    <row r="554" customHeight="1" spans="1:11">
      <c r="A554" s="566"/>
      <c r="B554" s="567"/>
      <c r="C554" s="587"/>
      <c r="D554" s="574"/>
      <c r="E554" s="575"/>
      <c r="F554" s="586"/>
      <c r="G554" s="566"/>
      <c r="H554" s="567"/>
      <c r="I554" s="587"/>
      <c r="J554" s="574"/>
      <c r="K554" s="575"/>
    </row>
    <row r="555" customHeight="1" spans="1:11">
      <c r="A555" s="572"/>
      <c r="B555" s="263"/>
      <c r="C555" s="588"/>
      <c r="D555" s="574"/>
      <c r="E555" s="575"/>
      <c r="F555" s="586"/>
      <c r="G555" s="566"/>
      <c r="H555" s="263"/>
      <c r="I555" s="587"/>
      <c r="J555" s="574"/>
      <c r="K555" s="575"/>
    </row>
    <row r="556" customHeight="1" spans="1:11">
      <c r="A556" s="566"/>
      <c r="B556" s="567"/>
      <c r="C556" s="587"/>
      <c r="D556" s="574"/>
      <c r="E556" s="575"/>
      <c r="F556" s="586"/>
      <c r="G556" s="566"/>
      <c r="H556" s="263"/>
      <c r="I556" s="587"/>
      <c r="J556" s="574"/>
      <c r="K556" s="575"/>
    </row>
    <row r="557" customHeight="1" spans="1:11">
      <c r="A557" s="579"/>
      <c r="B557" s="568"/>
      <c r="C557" s="569"/>
      <c r="D557" s="570"/>
      <c r="E557" s="571"/>
      <c r="F557" s="586"/>
      <c r="G557" s="577"/>
      <c r="H557" s="578"/>
      <c r="I557" s="585"/>
      <c r="J557" s="574"/>
      <c r="K557" s="575"/>
    </row>
    <row r="558" customHeight="1" spans="1:11">
      <c r="A558" s="580"/>
      <c r="B558" s="263"/>
      <c r="C558" s="581"/>
      <c r="D558" s="574"/>
      <c r="E558" s="575"/>
      <c r="F558" s="586"/>
      <c r="G558" s="566"/>
      <c r="H558" s="263"/>
      <c r="I558" s="587"/>
      <c r="J558" s="574"/>
      <c r="K558" s="575"/>
    </row>
    <row r="559" customHeight="1" spans="1:11">
      <c r="A559" s="572"/>
      <c r="B559" s="263"/>
      <c r="C559" s="264"/>
      <c r="D559" s="589"/>
      <c r="E559" s="575"/>
      <c r="F559" s="586"/>
      <c r="G559" s="579"/>
      <c r="H559" s="568"/>
      <c r="I559" s="569"/>
      <c r="J559" s="574"/>
      <c r="K559" s="590"/>
    </row>
    <row r="560" customHeight="1" spans="1:11">
      <c r="A560" s="572"/>
      <c r="B560" s="263"/>
      <c r="C560" s="264"/>
      <c r="D560" s="589"/>
      <c r="E560" s="575"/>
      <c r="F560" s="586"/>
      <c r="G560" s="572"/>
      <c r="H560" s="263"/>
      <c r="I560" s="601"/>
      <c r="J560" s="574"/>
      <c r="K560" s="575"/>
    </row>
    <row r="561" customHeight="1" spans="1:11">
      <c r="A561" s="572"/>
      <c r="B561" s="263"/>
      <c r="C561" s="581"/>
      <c r="D561" s="574"/>
      <c r="E561" s="575"/>
      <c r="F561" s="586"/>
      <c r="G561" s="566"/>
      <c r="H561" s="567"/>
      <c r="I561" s="587"/>
      <c r="J561" s="574"/>
      <c r="K561" s="575"/>
    </row>
    <row r="562" customHeight="1" spans="1:11">
      <c r="A562" s="580"/>
      <c r="B562" s="263"/>
      <c r="C562" s="264"/>
      <c r="D562" s="574"/>
      <c r="E562" s="575"/>
      <c r="F562" s="586"/>
      <c r="G562" s="572"/>
      <c r="H562" s="263"/>
      <c r="I562" s="264"/>
      <c r="J562" s="570"/>
      <c r="K562" s="575"/>
    </row>
    <row r="563" customHeight="1" spans="1:11">
      <c r="A563" s="580"/>
      <c r="B563" s="263"/>
      <c r="C563" s="581"/>
      <c r="D563" s="574"/>
      <c r="E563" s="575"/>
      <c r="F563" s="586"/>
      <c r="G563" s="566"/>
      <c r="H563" s="567"/>
      <c r="I563" s="587"/>
      <c r="J563" s="574"/>
      <c r="K563" s="575"/>
    </row>
    <row r="564" customHeight="1" spans="1:11">
      <c r="A564" s="579"/>
      <c r="B564" s="568"/>
      <c r="C564" s="569"/>
      <c r="D564" s="570"/>
      <c r="E564" s="590"/>
      <c r="F564" s="586"/>
      <c r="G564" s="566"/>
      <c r="H564" s="567"/>
      <c r="I564" s="587"/>
      <c r="J564" s="574"/>
      <c r="K564" s="575"/>
    </row>
    <row r="565" customHeight="1" spans="1:11">
      <c r="A565" s="591"/>
      <c r="B565" s="592"/>
      <c r="C565" s="593"/>
      <c r="D565" s="574"/>
      <c r="E565" s="575"/>
      <c r="F565" s="586"/>
      <c r="G565" s="579"/>
      <c r="H565" s="568"/>
      <c r="I565" s="569"/>
      <c r="J565" s="574"/>
      <c r="K565" s="590"/>
    </row>
    <row r="566" customHeight="1" spans="1:11">
      <c r="A566" s="591"/>
      <c r="B566" s="592"/>
      <c r="C566" s="587"/>
      <c r="D566" s="574"/>
      <c r="E566" s="575"/>
      <c r="F566" s="586"/>
      <c r="G566" s="566"/>
      <c r="H566" s="567"/>
      <c r="I566" s="602"/>
      <c r="J566" s="570"/>
      <c r="K566" s="575"/>
    </row>
    <row r="567" customHeight="1" spans="1:11">
      <c r="A567" s="576"/>
      <c r="B567" s="567"/>
      <c r="C567" s="587"/>
      <c r="D567" s="574"/>
      <c r="E567" s="575"/>
      <c r="F567" s="586"/>
      <c r="G567" s="566"/>
      <c r="H567" s="567"/>
      <c r="I567" s="602"/>
      <c r="J567" s="574"/>
      <c r="K567" s="575"/>
    </row>
    <row r="568" customHeight="1" spans="1:11">
      <c r="A568" s="579"/>
      <c r="B568" s="568"/>
      <c r="C568" s="569"/>
      <c r="D568" s="570"/>
      <c r="E568" s="571"/>
      <c r="F568" s="586"/>
      <c r="G568" s="566"/>
      <c r="H568" s="567"/>
      <c r="I568" s="602"/>
      <c r="J568" s="570"/>
      <c r="K568" s="575"/>
    </row>
    <row r="569" customHeight="1" spans="1:11">
      <c r="A569" s="572"/>
      <c r="B569" s="263"/>
      <c r="C569" s="581"/>
      <c r="D569" s="574"/>
      <c r="E569" s="575"/>
      <c r="F569" s="586"/>
      <c r="G569" s="566"/>
      <c r="H569" s="567"/>
      <c r="I569" s="602"/>
      <c r="J569" s="574"/>
      <c r="K569" s="575"/>
    </row>
    <row r="570" customHeight="1" spans="1:11">
      <c r="A570" s="572"/>
      <c r="B570" s="263"/>
      <c r="C570" s="581"/>
      <c r="D570" s="574"/>
      <c r="E570" s="575"/>
      <c r="F570" s="586"/>
      <c r="G570" s="566"/>
      <c r="H570" s="567"/>
      <c r="I570" s="602"/>
      <c r="J570" s="574"/>
      <c r="K570" s="575"/>
    </row>
    <row r="571" customHeight="1" spans="1:11">
      <c r="A571" s="572"/>
      <c r="B571" s="263"/>
      <c r="C571" s="264"/>
      <c r="D571" s="574"/>
      <c r="E571" s="575"/>
      <c r="F571" s="586"/>
      <c r="G571" s="576"/>
      <c r="H571" s="567"/>
      <c r="I571" s="602"/>
      <c r="J571" s="574"/>
      <c r="K571" s="590"/>
    </row>
    <row r="572" customHeight="1" spans="1:11">
      <c r="A572" s="572"/>
      <c r="B572" s="263"/>
      <c r="C572" s="264"/>
      <c r="D572" s="574"/>
      <c r="E572" s="575"/>
      <c r="F572" s="586"/>
      <c r="G572" s="577"/>
      <c r="H572" s="578"/>
      <c r="I572" s="577"/>
      <c r="J572" s="574"/>
      <c r="K572" s="575"/>
    </row>
    <row r="573" customHeight="1" spans="1:11">
      <c r="A573" s="572"/>
      <c r="B573" s="263"/>
      <c r="C573" s="573"/>
      <c r="D573" s="589"/>
      <c r="E573" s="575"/>
      <c r="F573" s="586"/>
      <c r="G573" s="577"/>
      <c r="H573" s="578"/>
      <c r="I573" s="577"/>
      <c r="J573" s="574"/>
      <c r="K573" s="575"/>
    </row>
    <row r="574" customHeight="1" spans="1:11">
      <c r="A574" s="580"/>
      <c r="B574" s="263"/>
      <c r="C574" s="581"/>
      <c r="D574" s="574"/>
      <c r="E574" s="575"/>
      <c r="F574" s="586"/>
      <c r="G574" s="577"/>
      <c r="H574" s="578"/>
      <c r="I574" s="577"/>
      <c r="J574" s="570"/>
      <c r="K574" s="575"/>
    </row>
    <row r="575" customHeight="1" spans="1:11">
      <c r="A575" s="580"/>
      <c r="B575" s="263"/>
      <c r="C575" s="581"/>
      <c r="D575" s="574"/>
      <c r="E575" s="575"/>
      <c r="F575" s="586"/>
      <c r="G575" s="576"/>
      <c r="H575" s="567"/>
      <c r="I575" s="602"/>
      <c r="J575" s="574"/>
      <c r="K575" s="575"/>
    </row>
    <row r="576" customHeight="1" spans="1:11">
      <c r="A576" s="577"/>
      <c r="B576" s="578"/>
      <c r="C576" s="569"/>
      <c r="D576" s="594"/>
      <c r="E576" s="571"/>
      <c r="F576" s="586"/>
      <c r="G576" s="579"/>
      <c r="H576" s="568"/>
      <c r="I576" s="569"/>
      <c r="J576" s="574"/>
      <c r="K576" s="575"/>
    </row>
    <row r="577" customHeight="1" spans="1:11">
      <c r="A577" s="579"/>
      <c r="B577" s="568"/>
      <c r="C577" s="569"/>
      <c r="D577" s="570"/>
      <c r="E577" s="571"/>
      <c r="F577" s="582"/>
      <c r="G577" s="566"/>
      <c r="H577" s="567"/>
      <c r="I577" s="587"/>
      <c r="J577" s="574"/>
      <c r="K577" s="575"/>
    </row>
    <row r="578" customHeight="1" spans="1:11">
      <c r="A578" s="572"/>
      <c r="B578" s="263"/>
      <c r="C578" s="581"/>
      <c r="D578" s="574"/>
      <c r="E578" s="575"/>
      <c r="F578" s="582"/>
      <c r="G578" s="576"/>
      <c r="H578" s="567"/>
      <c r="I578" s="602"/>
      <c r="J578" s="574"/>
      <c r="K578" s="577"/>
    </row>
    <row r="579" customHeight="1" spans="1:11">
      <c r="A579" s="566"/>
      <c r="B579" s="567"/>
      <c r="C579" s="587"/>
      <c r="D579" s="574"/>
      <c r="E579" s="575"/>
      <c r="F579" s="575"/>
      <c r="G579" s="566"/>
      <c r="H579" s="567"/>
      <c r="I579" s="587"/>
      <c r="J579" s="574"/>
      <c r="K579" s="577"/>
    </row>
    <row r="580" customHeight="1" spans="1:11">
      <c r="A580" s="566"/>
      <c r="B580" s="567"/>
      <c r="C580" s="587"/>
      <c r="D580" s="574"/>
      <c r="E580" s="575"/>
      <c r="F580" s="575"/>
      <c r="G580" s="576"/>
      <c r="H580" s="567"/>
      <c r="I580" s="602"/>
      <c r="J580" s="574"/>
      <c r="K580" s="577"/>
    </row>
    <row r="581" customHeight="1" spans="1:11">
      <c r="A581" s="579"/>
      <c r="B581" s="568"/>
      <c r="C581" s="569"/>
      <c r="D581" s="570"/>
      <c r="E581" s="571"/>
      <c r="F581" s="575"/>
      <c r="G581" s="576"/>
      <c r="H581" s="567"/>
      <c r="I581" s="602"/>
      <c r="J581" s="606"/>
      <c r="K581" s="575"/>
    </row>
    <row r="582" customHeight="1" spans="1:11">
      <c r="A582" s="580"/>
      <c r="B582" s="263"/>
      <c r="C582" s="581"/>
      <c r="D582" s="574"/>
      <c r="E582" s="575"/>
      <c r="F582" s="575"/>
      <c r="G582" s="576"/>
      <c r="H582" s="567"/>
      <c r="I582" s="602"/>
      <c r="J582" s="606"/>
      <c r="K582" s="590"/>
    </row>
    <row r="583" customHeight="1" spans="1:11">
      <c r="A583" s="572"/>
      <c r="B583" s="263"/>
      <c r="C583" s="264"/>
      <c r="D583" s="589"/>
      <c r="E583" s="575"/>
      <c r="F583" s="575"/>
      <c r="G583" s="576"/>
      <c r="H583" s="567"/>
      <c r="I583" s="602"/>
      <c r="J583" s="606"/>
      <c r="K583" s="575"/>
    </row>
    <row r="584" customHeight="1" spans="1:11">
      <c r="A584" s="572"/>
      <c r="B584" s="263"/>
      <c r="C584" s="581"/>
      <c r="D584" s="574"/>
      <c r="E584" s="575"/>
      <c r="F584" s="575"/>
      <c r="G584" s="572"/>
      <c r="H584" s="263"/>
      <c r="I584" s="264"/>
      <c r="J584" s="574"/>
      <c r="K584" s="575"/>
    </row>
    <row r="585" customHeight="1" spans="1:11">
      <c r="A585" s="579"/>
      <c r="B585" s="568"/>
      <c r="C585" s="569"/>
      <c r="D585" s="570"/>
      <c r="E585" s="571"/>
      <c r="F585" s="575"/>
      <c r="G585" s="579"/>
      <c r="H585" s="568"/>
      <c r="I585" s="569"/>
      <c r="J585" s="570"/>
      <c r="K585" s="575"/>
    </row>
    <row r="586" customHeight="1" spans="1:11">
      <c r="A586" s="577"/>
      <c r="B586" s="578"/>
      <c r="C586" s="569"/>
      <c r="D586" s="570"/>
      <c r="E586" s="575"/>
      <c r="F586" s="575"/>
      <c r="G586" s="566"/>
      <c r="H586" s="567"/>
      <c r="I586" s="587"/>
      <c r="J586" s="574"/>
      <c r="K586" s="575"/>
    </row>
    <row r="587" customHeight="1" spans="1:11">
      <c r="A587" s="572"/>
      <c r="B587" s="263"/>
      <c r="C587" s="264"/>
      <c r="D587" s="574"/>
      <c r="E587" s="575"/>
      <c r="F587" s="582"/>
      <c r="G587" s="566"/>
      <c r="H587" s="567"/>
      <c r="I587" s="587"/>
      <c r="J587" s="574"/>
      <c r="K587" s="575"/>
    </row>
    <row r="588" customHeight="1" spans="1:11">
      <c r="A588" s="577"/>
      <c r="B588" s="578"/>
      <c r="C588" s="569"/>
      <c r="D588" s="574"/>
      <c r="E588" s="575"/>
      <c r="F588" s="575"/>
      <c r="G588" s="566"/>
      <c r="H588" s="567"/>
      <c r="I588" s="587"/>
      <c r="J588" s="574"/>
      <c r="K588" s="575"/>
    </row>
    <row r="589" customHeight="1" spans="1:11">
      <c r="A589" s="572"/>
      <c r="B589" s="263"/>
      <c r="C589" s="264"/>
      <c r="D589" s="574"/>
      <c r="E589" s="575"/>
      <c r="F589" s="575"/>
      <c r="G589" s="579"/>
      <c r="H589" s="568"/>
      <c r="I589" s="569"/>
      <c r="J589" s="574"/>
      <c r="K589" s="575"/>
    </row>
    <row r="590" customHeight="1" spans="1:11">
      <c r="A590" s="576"/>
      <c r="B590" s="567"/>
      <c r="C590" s="602"/>
      <c r="D590" s="574"/>
      <c r="E590" s="575"/>
      <c r="F590" s="575"/>
      <c r="G590" s="580"/>
      <c r="H590" s="263"/>
      <c r="I590" s="581"/>
      <c r="J590" s="574"/>
      <c r="K590" s="575"/>
    </row>
    <row r="591" customHeight="1" spans="1:11">
      <c r="A591" s="572"/>
      <c r="B591" s="263"/>
      <c r="C591" s="573"/>
      <c r="D591" s="574"/>
      <c r="E591" s="575"/>
      <c r="F591" s="575"/>
      <c r="G591" s="580"/>
      <c r="H591" s="263"/>
      <c r="I591" s="581"/>
      <c r="J591" s="574"/>
      <c r="K591" s="590"/>
    </row>
    <row r="592" customHeight="1" spans="1:11">
      <c r="A592" s="576"/>
      <c r="B592" s="567"/>
      <c r="C592" s="602"/>
      <c r="D592" s="574"/>
      <c r="E592" s="575"/>
      <c r="F592" s="575"/>
      <c r="G592" s="576"/>
      <c r="H592" s="567"/>
      <c r="I592" s="602"/>
      <c r="J592" s="574"/>
      <c r="K592" s="575"/>
    </row>
    <row r="593" customHeight="1" spans="1:11">
      <c r="A593" s="576"/>
      <c r="B593" s="567"/>
      <c r="C593" s="602"/>
      <c r="D593" s="574"/>
      <c r="E593" s="575"/>
      <c r="F593" s="575"/>
      <c r="G593" s="579"/>
      <c r="H593" s="568"/>
      <c r="I593" s="569"/>
      <c r="J593" s="574"/>
      <c r="K593" s="575"/>
    </row>
    <row r="594" customHeight="1" spans="1:11">
      <c r="A594" s="579"/>
      <c r="B594" s="568"/>
      <c r="C594" s="569"/>
      <c r="D594" s="570"/>
      <c r="E594" s="590"/>
      <c r="F594" s="575"/>
      <c r="G594" s="576"/>
      <c r="H594" s="567"/>
      <c r="I594" s="602"/>
      <c r="J594" s="570"/>
      <c r="K594" s="575"/>
    </row>
    <row r="595" customHeight="1" spans="1:11">
      <c r="A595" s="572"/>
      <c r="B595" s="567"/>
      <c r="C595" s="264"/>
      <c r="D595" s="574"/>
      <c r="E595" s="575"/>
      <c r="F595" s="575"/>
      <c r="G595" s="577"/>
      <c r="H595" s="578"/>
      <c r="I595" s="602"/>
      <c r="J595" s="574"/>
      <c r="K595" s="590"/>
    </row>
    <row r="596" customHeight="1" spans="1:11">
      <c r="A596" s="572"/>
      <c r="B596" s="263"/>
      <c r="C596" s="581"/>
      <c r="D596" s="574"/>
      <c r="E596" s="575"/>
      <c r="F596" s="575"/>
      <c r="G596" s="577"/>
      <c r="H596" s="578"/>
      <c r="I596" s="602"/>
      <c r="J596" s="574"/>
      <c r="K596" s="575"/>
    </row>
    <row r="597" customHeight="1" spans="1:11">
      <c r="A597" s="580"/>
      <c r="B597" s="263"/>
      <c r="C597" s="581"/>
      <c r="D597" s="574"/>
      <c r="E597" s="575"/>
      <c r="F597" s="575"/>
      <c r="G597" s="580"/>
      <c r="H597" s="263"/>
      <c r="I597" s="581"/>
      <c r="J597" s="574"/>
      <c r="K597" s="575"/>
    </row>
    <row r="598" customHeight="1" spans="1:11">
      <c r="A598" s="572"/>
      <c r="B598" s="567"/>
      <c r="C598" s="264"/>
      <c r="D598" s="574"/>
      <c r="E598" s="575"/>
      <c r="F598" s="575"/>
      <c r="G598" s="579"/>
      <c r="H598" s="568"/>
      <c r="I598" s="569"/>
      <c r="J598" s="570"/>
      <c r="K598" s="575"/>
    </row>
    <row r="599" customHeight="1" spans="1:11">
      <c r="A599" s="572"/>
      <c r="B599" s="263"/>
      <c r="C599" s="581"/>
      <c r="D599" s="574"/>
      <c r="E599" s="575"/>
      <c r="F599" s="575"/>
      <c r="G599" s="576"/>
      <c r="H599" s="567"/>
      <c r="I599" s="585"/>
      <c r="J599" s="574"/>
      <c r="K599" s="590"/>
    </row>
    <row r="600" customHeight="1" spans="1:11">
      <c r="A600" s="572"/>
      <c r="B600" s="567"/>
      <c r="C600" s="264"/>
      <c r="D600" s="574"/>
      <c r="E600" s="575"/>
      <c r="F600" s="575"/>
      <c r="G600" s="604"/>
      <c r="H600" s="567"/>
      <c r="I600" s="602"/>
      <c r="J600" s="574"/>
      <c r="K600" s="575"/>
    </row>
    <row r="601" customHeight="1" spans="1:11">
      <c r="A601" s="579"/>
      <c r="B601" s="568"/>
      <c r="C601" s="569"/>
      <c r="D601" s="570"/>
      <c r="E601" s="590"/>
      <c r="F601" s="575"/>
      <c r="G601" s="604"/>
      <c r="H601" s="567"/>
      <c r="I601" s="602"/>
      <c r="J601" s="574"/>
      <c r="K601" s="575"/>
    </row>
    <row r="602" customHeight="1" spans="1:11">
      <c r="A602" s="566"/>
      <c r="B602" s="567"/>
      <c r="C602" s="587"/>
      <c r="D602" s="574"/>
      <c r="E602" s="575"/>
      <c r="F602" s="575"/>
      <c r="G602" s="566"/>
      <c r="H602" s="567"/>
      <c r="I602" s="602"/>
      <c r="J602" s="570"/>
      <c r="K602" s="575"/>
    </row>
    <row r="603" customHeight="1" spans="1:11">
      <c r="A603" s="566"/>
      <c r="B603" s="567"/>
      <c r="C603" s="587"/>
      <c r="D603" s="574"/>
      <c r="E603" s="575"/>
      <c r="F603" s="575"/>
      <c r="G603" s="566"/>
      <c r="H603" s="567"/>
      <c r="I603" s="602"/>
      <c r="J603" s="574"/>
      <c r="K603" s="575"/>
    </row>
    <row r="604" customHeight="1" spans="1:11">
      <c r="A604" s="579"/>
      <c r="B604" s="568"/>
      <c r="C604" s="569"/>
      <c r="D604" s="570"/>
      <c r="E604" s="571"/>
      <c r="F604" s="577"/>
      <c r="G604" s="572"/>
      <c r="H604" s="567"/>
      <c r="I604" s="264"/>
      <c r="J604" s="574"/>
      <c r="K604" s="590"/>
    </row>
    <row r="605" customHeight="1" spans="1:11">
      <c r="A605" s="572"/>
      <c r="B605" s="263"/>
      <c r="C605" s="264"/>
      <c r="D605" s="574"/>
      <c r="E605" s="575"/>
      <c r="F605" s="577"/>
      <c r="G605" s="579"/>
      <c r="H605" s="568"/>
      <c r="I605" s="569"/>
      <c r="J605" s="574"/>
      <c r="K605" s="575"/>
    </row>
    <row r="606" customHeight="1" spans="1:11">
      <c r="A606" s="572"/>
      <c r="B606" s="263"/>
      <c r="C606" s="264"/>
      <c r="D606" s="574"/>
      <c r="E606" s="575"/>
      <c r="F606" s="577"/>
      <c r="G606" s="572"/>
      <c r="H606" s="567"/>
      <c r="I606" s="264"/>
      <c r="J606" s="574"/>
      <c r="K606" s="575"/>
    </row>
    <row r="607" customHeight="1" spans="1:11">
      <c r="A607" s="572"/>
      <c r="B607" s="263"/>
      <c r="C607" s="264"/>
      <c r="D607" s="574"/>
      <c r="E607" s="575"/>
      <c r="F607" s="575"/>
      <c r="G607" s="572"/>
      <c r="H607" s="567"/>
      <c r="I607" s="264"/>
      <c r="J607" s="570"/>
      <c r="K607" s="575"/>
    </row>
    <row r="608" customHeight="1" spans="1:11">
      <c r="A608" s="572"/>
      <c r="B608" s="263"/>
      <c r="C608" s="264"/>
      <c r="D608" s="574"/>
      <c r="E608" s="575"/>
      <c r="F608" s="577"/>
      <c r="G608" s="572"/>
      <c r="H608" s="567"/>
      <c r="I608" s="264"/>
      <c r="J608" s="574"/>
      <c r="K608" s="575"/>
    </row>
    <row r="609" customHeight="1" spans="1:11">
      <c r="A609" s="572"/>
      <c r="B609" s="263"/>
      <c r="C609" s="264"/>
      <c r="D609" s="574"/>
      <c r="E609" s="575"/>
      <c r="F609" s="575"/>
      <c r="G609" s="579"/>
      <c r="H609" s="578"/>
      <c r="I609" s="577"/>
      <c r="J609" s="574"/>
      <c r="K609" s="575"/>
    </row>
    <row r="610" customHeight="1" spans="1:11">
      <c r="A610" s="572"/>
      <c r="B610" s="263"/>
      <c r="C610" s="264"/>
      <c r="D610" s="574"/>
      <c r="E610" s="575"/>
      <c r="F610" s="575"/>
      <c r="G610" s="572"/>
      <c r="H610" s="567"/>
      <c r="I610" s="264"/>
      <c r="J610" s="574"/>
      <c r="K610" s="575"/>
    </row>
    <row r="611" customHeight="1" spans="1:11">
      <c r="A611" s="572"/>
      <c r="B611" s="263"/>
      <c r="C611" s="264"/>
      <c r="D611" s="574"/>
      <c r="E611" s="575"/>
      <c r="F611" s="575"/>
      <c r="G611" s="572"/>
      <c r="H611" s="567"/>
      <c r="I611" s="264"/>
      <c r="J611" s="574"/>
      <c r="K611" s="590"/>
    </row>
    <row r="612" customHeight="1" spans="1:11">
      <c r="A612" s="580"/>
      <c r="B612" s="263"/>
      <c r="C612" s="264"/>
      <c r="D612" s="574"/>
      <c r="E612" s="575"/>
      <c r="F612" s="605"/>
      <c r="G612" s="579"/>
      <c r="H612" s="568"/>
      <c r="I612" s="569"/>
      <c r="J612" s="574"/>
      <c r="K612" s="575"/>
    </row>
    <row r="613" customHeight="1" spans="1:11">
      <c r="A613" s="572"/>
      <c r="B613" s="263"/>
      <c r="C613" s="264"/>
      <c r="D613" s="574"/>
      <c r="E613" s="575"/>
      <c r="F613" s="605"/>
      <c r="G613" s="566"/>
      <c r="H613" s="567"/>
      <c r="I613" s="587"/>
      <c r="J613" s="574"/>
      <c r="K613" s="575"/>
    </row>
    <row r="614" customHeight="1" spans="1:11">
      <c r="A614" s="577"/>
      <c r="B614" s="578"/>
      <c r="C614" s="569"/>
      <c r="D614" s="594"/>
      <c r="E614" s="571"/>
      <c r="F614" s="575"/>
      <c r="G614" s="566"/>
      <c r="H614" s="567"/>
      <c r="I614" s="587"/>
      <c r="J614" s="570"/>
      <c r="K614" s="575"/>
    </row>
    <row r="615" customHeight="1" spans="1:11">
      <c r="A615" s="577"/>
      <c r="B615" s="578"/>
      <c r="C615" s="569"/>
      <c r="D615" s="594"/>
      <c r="E615" s="571"/>
      <c r="F615" s="575"/>
      <c r="G615" s="576"/>
      <c r="H615" s="567"/>
      <c r="I615" s="587"/>
      <c r="J615" s="574"/>
      <c r="K615" s="577"/>
    </row>
    <row r="616" customHeight="1" spans="1:11">
      <c r="A616" s="577"/>
      <c r="B616" s="578"/>
      <c r="C616" s="569"/>
      <c r="D616" s="594"/>
      <c r="E616" s="571"/>
      <c r="F616" s="575"/>
      <c r="G616" s="566"/>
      <c r="H616" s="567"/>
      <c r="I616" s="587"/>
      <c r="J616" s="574"/>
      <c r="K616" s="575"/>
    </row>
    <row r="617" customHeight="1" spans="1:11">
      <c r="A617" s="577"/>
      <c r="B617" s="578"/>
      <c r="C617" s="569"/>
      <c r="D617" s="594"/>
      <c r="E617" s="571"/>
      <c r="F617" s="575"/>
      <c r="G617" s="566"/>
      <c r="H617" s="567"/>
      <c r="I617" s="587"/>
      <c r="J617" s="574"/>
      <c r="K617" s="575"/>
    </row>
    <row r="618" customHeight="1" spans="1:11">
      <c r="A618" s="577"/>
      <c r="B618" s="578"/>
      <c r="C618" s="569"/>
      <c r="D618" s="594"/>
      <c r="E618" s="571"/>
      <c r="F618" s="575"/>
      <c r="G618" s="576"/>
      <c r="H618" s="567"/>
      <c r="I618" s="587"/>
      <c r="J618" s="606"/>
      <c r="K618" s="571"/>
    </row>
    <row r="619" customHeight="1" spans="1:11">
      <c r="A619" s="577"/>
      <c r="B619" s="578"/>
      <c r="C619" s="569"/>
      <c r="D619" s="594"/>
      <c r="E619" s="571"/>
      <c r="F619" s="575"/>
      <c r="G619" s="566"/>
      <c r="H619" s="578"/>
      <c r="I619" s="587"/>
      <c r="J619" s="574"/>
      <c r="K619" s="575"/>
    </row>
    <row r="620" customHeight="1" spans="1:11">
      <c r="A620" s="577"/>
      <c r="B620" s="578"/>
      <c r="C620" s="569"/>
      <c r="D620" s="594"/>
      <c r="E620" s="571"/>
      <c r="F620" s="586"/>
      <c r="G620" s="566"/>
      <c r="H620" s="578"/>
      <c r="I620" s="587"/>
      <c r="J620" s="574"/>
      <c r="K620" s="575"/>
    </row>
    <row r="621" customHeight="1" spans="1:11">
      <c r="A621" s="577"/>
      <c r="B621" s="578"/>
      <c r="C621" s="569"/>
      <c r="D621" s="594"/>
      <c r="E621" s="571"/>
      <c r="F621" s="586"/>
      <c r="G621" s="566"/>
      <c r="H621" s="578"/>
      <c r="I621" s="587"/>
      <c r="J621" s="570"/>
      <c r="K621" s="575"/>
    </row>
    <row r="622" customHeight="1" spans="1:11">
      <c r="A622" s="577"/>
      <c r="B622" s="578"/>
      <c r="C622" s="569"/>
      <c r="D622" s="594"/>
      <c r="E622" s="571"/>
      <c r="F622" s="586"/>
      <c r="G622" s="577"/>
      <c r="H622" s="578"/>
      <c r="I622" s="585"/>
      <c r="J622" s="574"/>
      <c r="K622" s="575"/>
    </row>
    <row r="623" customHeight="1" spans="1:11">
      <c r="A623" s="577"/>
      <c r="B623" s="578"/>
      <c r="C623" s="569"/>
      <c r="D623" s="594"/>
      <c r="E623" s="571"/>
      <c r="F623" s="586"/>
      <c r="G623" s="577"/>
      <c r="H623" s="578"/>
      <c r="I623" s="585"/>
      <c r="J623" s="574"/>
      <c r="K623" s="575"/>
    </row>
    <row r="624" customHeight="1" spans="1:11">
      <c r="A624" s="577"/>
      <c r="B624" s="578"/>
      <c r="C624" s="569"/>
      <c r="D624" s="594"/>
      <c r="E624" s="571"/>
      <c r="F624" s="575"/>
      <c r="G624" s="577"/>
      <c r="H624" s="578"/>
      <c r="I624" s="585"/>
      <c r="J624" s="574"/>
      <c r="K624" s="575"/>
    </row>
    <row r="625" customHeight="1" spans="6:11">
      <c r="F625" s="571"/>
      <c r="G625" s="577"/>
      <c r="H625" s="578"/>
      <c r="I625" s="585"/>
      <c r="J625" s="574"/>
      <c r="K625" s="575"/>
    </row>
    <row r="626" customHeight="1" spans="6:11">
      <c r="F626" s="575"/>
      <c r="G626" s="577"/>
      <c r="H626" s="578"/>
      <c r="I626" s="585"/>
      <c r="J626" s="574"/>
      <c r="K626" s="575"/>
    </row>
    <row r="627" customHeight="1" spans="6:11">
      <c r="F627" s="571"/>
      <c r="G627" s="577"/>
      <c r="H627" s="578"/>
      <c r="I627" s="585"/>
      <c r="J627" s="574"/>
      <c r="K627" s="575"/>
    </row>
    <row r="628" customHeight="1" spans="6:11">
      <c r="F628" s="571"/>
      <c r="G628" s="577"/>
      <c r="H628" s="578"/>
      <c r="I628" s="585"/>
      <c r="J628" s="607"/>
      <c r="K628" s="590"/>
    </row>
    <row r="629" customHeight="1" spans="6:11">
      <c r="F629" s="575"/>
      <c r="G629" s="577"/>
      <c r="H629" s="578"/>
      <c r="I629" s="585"/>
      <c r="J629" s="607"/>
      <c r="K629" s="590"/>
    </row>
    <row r="630" customHeight="1" spans="6:11">
      <c r="F630" s="575"/>
      <c r="G630" s="577"/>
      <c r="H630" s="578"/>
      <c r="I630" s="585"/>
      <c r="J630" s="607"/>
      <c r="K630" s="590"/>
    </row>
    <row r="631" customHeight="1" spans="6:11">
      <c r="F631" s="575"/>
      <c r="G631" s="577"/>
      <c r="H631" s="578"/>
      <c r="I631" s="585"/>
      <c r="J631" s="594"/>
      <c r="K631" s="590"/>
    </row>
    <row r="632" customHeight="1" spans="6:11">
      <c r="F632" s="577"/>
      <c r="G632" s="577"/>
      <c r="H632" s="578"/>
      <c r="I632" s="585"/>
      <c r="J632" s="594"/>
      <c r="K632" s="590"/>
    </row>
    <row r="633" customHeight="1" spans="6:11">
      <c r="F633" s="577"/>
      <c r="J633" s="594"/>
      <c r="K633" s="590"/>
    </row>
    <row r="634" customHeight="1" spans="6:11">
      <c r="F634" s="575"/>
      <c r="J634" s="594"/>
      <c r="K634" s="590"/>
    </row>
    <row r="635" customHeight="1" spans="6:11">
      <c r="F635" s="575"/>
      <c r="J635" s="594"/>
      <c r="K635" s="590"/>
    </row>
    <row r="636" customHeight="1" spans="6:11">
      <c r="F636" s="571"/>
      <c r="J636" s="594"/>
      <c r="K636" s="590"/>
    </row>
    <row r="637" customHeight="1" spans="6:11">
      <c r="F637" s="571"/>
      <c r="J637" s="594"/>
      <c r="K637" s="590"/>
    </row>
    <row r="638" customHeight="1" spans="6:11">
      <c r="F638" s="571"/>
      <c r="J638" s="594"/>
      <c r="K638" s="590"/>
    </row>
    <row r="639" customHeight="1" spans="6:10">
      <c r="F639" s="571"/>
      <c r="J639" s="594"/>
    </row>
    <row r="640" customHeight="1" spans="6:10">
      <c r="F640" s="571"/>
      <c r="J640" s="594"/>
    </row>
    <row r="641" customHeight="1" spans="6:10">
      <c r="F641" s="571"/>
      <c r="J641" s="594"/>
    </row>
    <row r="642" customHeight="1" spans="6:6">
      <c r="F642" s="571"/>
    </row>
    <row r="643" customHeight="1" spans="6:6">
      <c r="F643" s="571"/>
    </row>
    <row r="644" customHeight="1" spans="6:6">
      <c r="F644" s="571"/>
    </row>
    <row r="645" customHeight="1" spans="6:6">
      <c r="F645" s="571"/>
    </row>
    <row r="646" customHeight="1" spans="6:6">
      <c r="F646" s="571"/>
    </row>
  </sheetData>
  <sheetProtection algorithmName="SHA-512" hashValue="MrY7Hmgq+4JtGrzfEXbICgXN89rFitr/1216Pa3DqnhJ31Uu9i9O4ID/QvxFBb3+ONTVXnDj7Jv0Fq+v2rSAOQ==" saltValue="RMKjo308xVAwiVW5nsUFFA==" spinCount="100000" sheet="1" selectLockedCells="1" objects="1"/>
  <mergeCells count="17">
    <mergeCell ref="G1:K1"/>
    <mergeCell ref="C3:F3"/>
    <mergeCell ref="G3:J3"/>
    <mergeCell ref="C4:F4"/>
    <mergeCell ref="G4:J4"/>
    <mergeCell ref="C5:F5"/>
    <mergeCell ref="G5:J5"/>
    <mergeCell ref="C6:F6"/>
    <mergeCell ref="G6:J6"/>
    <mergeCell ref="C7:F7"/>
    <mergeCell ref="G7:J7"/>
    <mergeCell ref="C8:F8"/>
    <mergeCell ref="G8:J8"/>
    <mergeCell ref="C9:F9"/>
    <mergeCell ref="G9:J9"/>
    <mergeCell ref="C11:E11"/>
    <mergeCell ref="A434:B434"/>
  </mergeCells>
  <dataValidations count="6">
    <dataValidation type="whole" operator="greaterThanOrEqual" allowBlank="1" showInputMessage="1" showErrorMessage="1" errorTitle="Valeur erronée" error="Choisir un chiffre superieur ou égale à 1" sqref="D10;D12;F13;J29;J41;J43;J47;J82;D107;J108;J138;D142;J143;J154;J157;D160;J165;J222;D229;J243;J246;J259;J263;J274;J329;J333;Q349;J371;J383;D387;J392;J395;J399;D408;J430;J437;D439;J443;J459;J465;J487;D488;P492;D548;J548;D555;J569;J571;D1:D2;D14:D16;D18:D26;D28:D29;D31:D55;D57:D79;D81:D105;D112:D135;D137:D138;D146:D158;D163:D189;D192:D208;D212:D226;D233:D240;D245:D260;D264:D277;D279:D290;D321:D340;D342:D356;D358:D367;D370:D372;D374:D375;D378:D385;D391:D393;D396:D406;D410:D414;D417:D418;D427:D428;D431:D437;D449:D485;D490:D493;D499:D500;D502:D527;D529:D531;D533:D534;D537:D542;D545:D546;D551:D553;D557:D563;D568:D575;D577:D578;D581:D585;D587:D591;D604:D1048576;J18:J21;J67:J71;J94:J95;J105:J106;J115:J116;J149:J151;J188:J191;J252:J257;J276:J278;J280:J282;J288:J291;J322:J324;J326:J327;J337:J340;J345:J348;J350:J358;J360:J365;J386:J387;J403:J406;J411:J412;J414:J415;J446:J455;J507:J509;J524:J527;J599:J600;J621:J627;Q129:Q131;Q344:Q345">
      <formula1>1</formula1>
    </dataValidation>
    <dataValidation type="custom" allowBlank="1" showInputMessage="1" showErrorMessage="1" error="VOTRE COMMANDE DOIT ETRE SUPERIEURE A 400€" prompt="FORMULE POUR COMMANDE SUPERIEURE A 400€ " sqref="H13">
      <formula1>G11&gt;=400</formula1>
    </dataValidation>
    <dataValidation type="custom" allowBlank="1" showInputMessage="1" showErrorMessage="1" error="VOTRE COMMANDE DOIT ETRE SUPERIEURE A 700€" prompt="FORMULE POUR COMMANDE SUPERIEURE A 700€ " sqref="H14">
      <formula1>G11&gt;700</formula1>
    </dataValidation>
    <dataValidation allowBlank="1" showInputMessage="1" showErrorMessage="1" errorTitle="Valeur erronée " error="Choisir un chiffre supérieur ou égal à 1" sqref="D17;J17;D292;D315;D299:D300;J292:J320"/>
    <dataValidation type="whole" operator="greaterThanOrEqual" allowBlank="1" showInputMessage="1" showErrorMessage="1" errorTitle="Valeur erronée " error="Choisir un chiffre supérieur ou égal à 1" sqref="D27;D30;J42;J48;D80;J93;J107;J152;J192;D209;D211;J245;J258;J275;J283;J285;K292;K300;K315;J321;J325;J328;P342;J349;Q358;J359;D368;O374;J385;D407;D409;J413;D438;D489;D554;D556;J570;D108:D109;D139:D141;D161:D162;D190:D191;D227:D228;D230:D232;D241:D244;D261:D263;D388:D390;D394:D395;D420:D426;D440:D448;D486:D487;D494:D495;D543:D544;D549:D550;D564:D567;D579:D580;D592:D603;J1:J2;J10:J16;J22:J28;J30:J40;J44:J46;J50:J66;J72:J81;J83:J90;J96:J104;J109:J114;J117:J137;J139:J142;J144:J148;J155:J156;J158:J164;J166:J173;J175:J187;J194:J195;J199:J202;J204:J210;J212:J221;J223:J242;J247:J251;J260:J262;J264:J273;J330:J332;J334:J336;J341:J344;J366:J370;J372:J382;J388:J391;J393:J394;J396:J398;J400:J402;J407:J410;J416:J423;J425:J429;J431:J436;J438:J442;J444:J445;J460:J464;J466:J477;J478:J486;J488:J495;J498:J499;J504:J506;J510:J523;J528:J547;J549:J565;J567:J568;J572:J580;J584:J598;J601:J608;J611:J617;J619:J620;J631:J1048576;P402:P406;P498:P499;Q149:Q152;T534:T535;W129:W131">
      <formula1>1</formula1>
    </dataValidation>
    <dataValidation allowBlank="1" showInputMessage="1" showErrorMessage="1" errorTitle="Valeur erronée" error="Choisir un chiffre superieur ou égale à 1" sqref="D145;E292;E300;E315;D143:D144;D293:D298;D301:D314;D316:D320"/>
  </dataValidations>
  <hyperlinks>
    <hyperlink ref="A11" r:id="rId2" display="www.appro-zagaya.fr"/>
    <hyperlink ref="G11" r:id="rId3" display="contact@appro-zagaya.fr"/>
  </hyperlinks>
  <pageMargins left="0.196850393700787" right="0.196850393700787" top="0.748031496062992" bottom="0.748031496062992" header="0.31496062992126" footer="0.31496062992126"/>
  <pageSetup paperSize="9" orientation="portrait"/>
  <headerFooter alignWithMargins="0">
    <oddFooter>&amp;CPage 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6"/>
  <dimension ref="A1:CT486"/>
  <sheetViews>
    <sheetView showZeros="0" topLeftCell="A439" workbookViewId="0">
      <selection activeCell="F312" sqref="F312"/>
    </sheetView>
  </sheetViews>
  <sheetFormatPr defaultColWidth="11" defaultRowHeight="15"/>
  <cols>
    <col min="1" max="1" width="29.8571428571429" style="14" customWidth="1"/>
    <col min="2" max="2" width="8.14285714285714" style="15" customWidth="1"/>
    <col min="3" max="3" width="4.71428571428571" style="16" customWidth="1"/>
    <col min="4" max="4" width="6.14285714285714" style="16" customWidth="1"/>
    <col min="5" max="5" width="1.14285714285714" style="16" customWidth="1"/>
    <col min="6" max="6" width="33.8571428571429" style="14" customWidth="1"/>
    <col min="7" max="7" width="8" style="17" customWidth="1"/>
    <col min="8" max="8" width="3.14285714285714" style="16" customWidth="1"/>
    <col min="9" max="9" width="5.57142857142857" style="16" customWidth="1"/>
    <col min="10" max="16384" width="11.4285714285714" style="18"/>
  </cols>
  <sheetData>
    <row r="1" spans="1:9">
      <c r="A1" s="14">
        <f>'LISTE APPRO-ZAGAYA'!A1</f>
        <v>0</v>
      </c>
      <c r="F1" s="19" t="s">
        <v>1095</v>
      </c>
      <c r="G1" s="19"/>
      <c r="H1" s="19"/>
      <c r="I1" s="19"/>
    </row>
    <row r="3" ht="15.75" customHeight="1" spans="2:9">
      <c r="B3" s="20" t="s">
        <v>1096</v>
      </c>
      <c r="C3" s="20"/>
      <c r="D3" s="20"/>
      <c r="E3" s="21"/>
      <c r="F3" s="22"/>
      <c r="G3" s="22"/>
      <c r="H3" s="22"/>
      <c r="I3" s="84"/>
    </row>
    <row r="4" ht="15.75" customHeight="1" spans="2:9">
      <c r="B4" s="20" t="s">
        <v>1097</v>
      </c>
      <c r="C4" s="20"/>
      <c r="D4" s="20"/>
      <c r="E4" s="21"/>
      <c r="F4" s="22"/>
      <c r="G4" s="22"/>
      <c r="H4" s="22"/>
      <c r="I4" s="84"/>
    </row>
    <row r="5" ht="15.75" customHeight="1" spans="1:9">
      <c r="A5" s="4" t="s">
        <v>4</v>
      </c>
      <c r="B5" s="23" t="s">
        <v>1098</v>
      </c>
      <c r="C5" s="23"/>
      <c r="D5" s="23"/>
      <c r="E5" s="24"/>
      <c r="F5" s="22"/>
      <c r="G5" s="22"/>
      <c r="H5" s="22"/>
      <c r="I5" s="84"/>
    </row>
    <row r="6" spans="1:9">
      <c r="A6" s="25" t="s">
        <v>6</v>
      </c>
      <c r="B6" s="20" t="s">
        <v>1099</v>
      </c>
      <c r="C6" s="20"/>
      <c r="D6" s="20"/>
      <c r="E6" s="21"/>
      <c r="F6" s="22"/>
      <c r="G6" s="22"/>
      <c r="H6" s="22"/>
      <c r="I6" s="84"/>
    </row>
    <row r="7" spans="1:9">
      <c r="A7" s="25" t="s">
        <v>8</v>
      </c>
      <c r="B7" s="20" t="s">
        <v>9</v>
      </c>
      <c r="C7" s="20"/>
      <c r="D7" s="20"/>
      <c r="E7" s="21"/>
      <c r="F7" s="22"/>
      <c r="G7" s="22"/>
      <c r="H7" s="22"/>
      <c r="I7" s="84"/>
    </row>
    <row r="8" spans="1:6">
      <c r="A8" s="26" t="s">
        <v>1100</v>
      </c>
      <c r="B8" s="27"/>
      <c r="F8" s="28"/>
    </row>
    <row r="9" ht="15.75" spans="1:2">
      <c r="A9" s="26" t="s">
        <v>1101</v>
      </c>
      <c r="B9" s="29"/>
    </row>
    <row r="10" ht="15.75" spans="1:2">
      <c r="A10" s="26" t="s">
        <v>1102</v>
      </c>
      <c r="B10" s="29"/>
    </row>
    <row r="11" ht="15.75" spans="1:2">
      <c r="A11" s="26" t="s">
        <v>1103</v>
      </c>
      <c r="B11" s="29"/>
    </row>
    <row r="12" spans="1:2">
      <c r="A12" s="30" t="s">
        <v>1104</v>
      </c>
      <c r="B12" s="27"/>
    </row>
    <row r="13" ht="15.75" spans="1:9">
      <c r="A13" s="31" t="s">
        <v>1105</v>
      </c>
      <c r="B13" s="31"/>
      <c r="C13" s="31"/>
      <c r="D13" s="31"/>
      <c r="E13" s="31"/>
      <c r="F13" s="31"/>
      <c r="G13" s="31"/>
      <c r="H13" s="31"/>
      <c r="I13" s="31"/>
    </row>
    <row r="14" ht="12.75" spans="1:9">
      <c r="A14" s="32" t="s">
        <v>1106</v>
      </c>
      <c r="B14" s="32"/>
      <c r="C14" s="32"/>
      <c r="D14" s="32"/>
      <c r="E14" s="32"/>
      <c r="F14" s="32"/>
      <c r="G14" s="32"/>
      <c r="H14" s="32"/>
      <c r="I14" s="32"/>
    </row>
    <row r="15" spans="1:8">
      <c r="A15" s="32" t="s">
        <v>1107</v>
      </c>
      <c r="B15" s="32"/>
      <c r="C15" s="32"/>
      <c r="D15" s="32"/>
      <c r="E15" s="32"/>
      <c r="F15" s="32"/>
      <c r="G15" s="32"/>
      <c r="H15" s="32"/>
    </row>
    <row r="16" ht="12.75" spans="1:9">
      <c r="A16" s="33" t="s">
        <v>1108</v>
      </c>
      <c r="B16" s="33"/>
      <c r="C16" s="33"/>
      <c r="D16" s="33"/>
      <c r="E16" s="33"/>
      <c r="F16" s="33"/>
      <c r="G16" s="33"/>
      <c r="H16" s="33"/>
      <c r="I16" s="33"/>
    </row>
    <row r="17" ht="12.75" spans="1:9">
      <c r="A17" s="33" t="s">
        <v>1109</v>
      </c>
      <c r="B17" s="33"/>
      <c r="C17" s="33"/>
      <c r="D17" s="33"/>
      <c r="E17" s="33"/>
      <c r="F17" s="33"/>
      <c r="G17" s="33"/>
      <c r="H17" s="33"/>
      <c r="I17" s="33"/>
    </row>
    <row r="18" ht="12.75" spans="1:9">
      <c r="A18" s="32" t="s">
        <v>1110</v>
      </c>
      <c r="B18" s="32"/>
      <c r="C18" s="32"/>
      <c r="D18" s="32"/>
      <c r="E18" s="32"/>
      <c r="F18" s="32"/>
      <c r="G18" s="32"/>
      <c r="H18" s="32"/>
      <c r="I18" s="32"/>
    </row>
    <row r="19" ht="9.75" customHeight="1"/>
    <row r="20" ht="12" customHeight="1" spans="1:9">
      <c r="A20" s="34" t="str">
        <f>'LISTE APPRO-ZAGAYA'!A19</f>
        <v>Spring water Chanflor</v>
      </c>
      <c r="B20" s="35">
        <f>'LISTE APPRO-ZAGAYA'!C20</f>
        <v>8.1</v>
      </c>
      <c r="C20" s="35">
        <f>'LISTE APPRO-ZAGAYA'!D20</f>
        <v>0</v>
      </c>
      <c r="D20" s="35">
        <f>'LISTE APPRO-ZAGAYA'!E20</f>
        <v>0</v>
      </c>
      <c r="E20" s="34" t="e">
        <f>'LISTE APPRO-ZAGAYA'!#REF!</f>
        <v>#REF!</v>
      </c>
      <c r="F20" s="34" t="str">
        <f>'LISTE APPRO-ZAGAYA'!G20</f>
        <v>Coca Cola   Original   </v>
      </c>
      <c r="G20" s="35">
        <f>'LISTE APPRO-ZAGAYA'!I20</f>
        <v>19.75</v>
      </c>
      <c r="H20" s="35">
        <f>'LISTE APPRO-ZAGAYA'!J20</f>
        <v>0</v>
      </c>
      <c r="I20" s="35">
        <f>'LISTE APPRO-ZAGAYA'!K20</f>
        <v>0</v>
      </c>
    </row>
    <row r="21" ht="12" customHeight="1" spans="1:9">
      <c r="A21" s="36" t="str">
        <f>'LISTE APPRO-ZAGAYA'!A20</f>
        <v>Spring water Chanflor</v>
      </c>
      <c r="B21" s="37">
        <f>'LISTE APPRO-ZAGAYA'!C21</f>
        <v>8.1</v>
      </c>
      <c r="C21" s="38">
        <f>'LISTE APPRO-ZAGAYA'!D21</f>
        <v>0</v>
      </c>
      <c r="D21" s="39">
        <f>'LISTE APPRO-ZAGAYA'!E21</f>
        <v>0</v>
      </c>
      <c r="E21" s="40" t="e">
        <f>'LISTE APPRO-ZAGAYA'!#REF!</f>
        <v>#REF!</v>
      </c>
      <c r="F21" s="41" t="str">
        <f>'LISTE APPRO-ZAGAYA'!G22</f>
        <v>Coca Cola  Sugar free      </v>
      </c>
      <c r="G21" s="42">
        <f>'LISTE APPRO-ZAGAYA'!I22</f>
        <v>7.3</v>
      </c>
      <c r="H21" s="38">
        <f>'LISTE APPRO-ZAGAYA'!J22</f>
        <v>0</v>
      </c>
      <c r="I21" s="39">
        <f>'LISTE APPRO-ZAGAYA'!K22</f>
        <v>0</v>
      </c>
    </row>
    <row r="22" ht="12" customHeight="1" spans="1:9">
      <c r="A22" s="43" t="str">
        <f>'LISTE APPRO-ZAGAYA'!A21</f>
        <v>Sparkling water Didier</v>
      </c>
      <c r="B22" s="44">
        <f>'LISTE APPRO-ZAGAYA'!C22</f>
        <v>10</v>
      </c>
      <c r="C22" s="45">
        <f>'LISTE APPRO-ZAGAYA'!D22</f>
        <v>0</v>
      </c>
      <c r="D22" s="40">
        <f>'LISTE APPRO-ZAGAYA'!E22</f>
        <v>0</v>
      </c>
      <c r="E22" s="46" t="e">
        <f>'LISTE APPRO-ZAGAYA'!#REF!</f>
        <v>#REF!</v>
      </c>
      <c r="F22" s="47" t="str">
        <f>'LISTE APPRO-ZAGAYA'!G24</f>
        <v>Schweppes           </v>
      </c>
      <c r="G22" s="48">
        <f>'LISTE APPRO-ZAGAYA'!I24</f>
        <v>12.5</v>
      </c>
      <c r="H22" s="49">
        <f>'LISTE APPRO-ZAGAYA'!J24</f>
        <v>0</v>
      </c>
      <c r="I22" s="52">
        <f>'LISTE APPRO-ZAGAYA'!K24</f>
        <v>0</v>
      </c>
    </row>
    <row r="23" ht="12" customHeight="1" spans="1:9">
      <c r="A23" s="50" t="str">
        <f>'LISTE APPRO-ZAGAYA'!A22</f>
        <v>Spring water Hepar magnesium</v>
      </c>
      <c r="B23" s="51">
        <f>'LISTE APPRO-ZAGAYA'!C23</f>
        <v>9.1</v>
      </c>
      <c r="C23" s="45">
        <f>'LISTE APPRO-ZAGAYA'!D23</f>
        <v>0</v>
      </c>
      <c r="D23" s="52">
        <f>'LISTE APPRO-ZAGAYA'!E23</f>
        <v>0</v>
      </c>
      <c r="E23" s="46" t="e">
        <f>'LISTE APPRO-ZAGAYA'!#REF!</f>
        <v>#REF!</v>
      </c>
      <c r="F23" s="47" t="str">
        <f>'LISTE APPRO-ZAGAYA'!G25</f>
        <v>Sprite             </v>
      </c>
      <c r="G23" s="48">
        <f>'LISTE APPRO-ZAGAYA'!I25</f>
        <v>8.1</v>
      </c>
      <c r="H23" s="53">
        <f>'LISTE APPRO-ZAGAYA'!J25</f>
        <v>0</v>
      </c>
      <c r="I23" s="52">
        <f>'LISTE APPRO-ZAGAYA'!K25</f>
        <v>0</v>
      </c>
    </row>
    <row r="24" ht="12" customHeight="1" spans="1:9">
      <c r="A24" s="36" t="e">
        <f>'LISTE APPRO-ZAGAYA'!#REF!</f>
        <v>#REF!</v>
      </c>
      <c r="B24" s="37" t="e">
        <f>'LISTE APPRO-ZAGAYA'!#REF!</f>
        <v>#REF!</v>
      </c>
      <c r="C24" s="45" t="e">
        <f>'LISTE APPRO-ZAGAYA'!#REF!</f>
        <v>#REF!</v>
      </c>
      <c r="D24" s="39" t="e">
        <f>'LISTE APPRO-ZAGAYA'!#REF!</f>
        <v>#REF!</v>
      </c>
      <c r="E24" s="46" t="e">
        <f>'LISTE APPRO-ZAGAYA'!#REF!</f>
        <v>#REF!</v>
      </c>
      <c r="F24" s="47" t="e">
        <f>'LISTE APPRO-ZAGAYA'!#REF!</f>
        <v>#REF!</v>
      </c>
      <c r="G24" s="48" t="e">
        <f>'LISTE APPRO-ZAGAYA'!#REF!</f>
        <v>#REF!</v>
      </c>
      <c r="H24" s="53" t="e">
        <f>'LISTE APPRO-ZAGAYA'!#REF!</f>
        <v>#REF!</v>
      </c>
      <c r="I24" s="52" t="e">
        <f>'LISTE APPRO-ZAGAYA'!#REF!</f>
        <v>#REF!</v>
      </c>
    </row>
    <row r="25" ht="12" customHeight="1" spans="1:9">
      <c r="A25" s="50" t="str">
        <f>'LISTE APPRO-ZAGAYA'!A25</f>
        <v>San Pellegrino         </v>
      </c>
      <c r="B25" s="51">
        <f>'LISTE APPRO-ZAGAYA'!C26</f>
        <v>5.9</v>
      </c>
      <c r="C25" s="45">
        <f>'LISTE APPRO-ZAGAYA'!D26</f>
        <v>0</v>
      </c>
      <c r="D25" s="52">
        <f>'LISTE APPRO-ZAGAYA'!E26</f>
        <v>0</v>
      </c>
      <c r="E25" s="46" t="e">
        <f>'LISTE APPRO-ZAGAYA'!#REF!</f>
        <v>#REF!</v>
      </c>
      <c r="F25" s="47" t="str">
        <f>'LISTE APPRO-ZAGAYA'!G26</f>
        <v>Ice tea peach Lipton</v>
      </c>
      <c r="G25" s="48">
        <f>'LISTE APPRO-ZAGAYA'!I26</f>
        <v>8.2</v>
      </c>
      <c r="H25" s="53">
        <f>'LISTE APPRO-ZAGAYA'!J26</f>
        <v>0</v>
      </c>
      <c r="I25" s="52">
        <f>'LISTE APPRO-ZAGAYA'!K26</f>
        <v>0</v>
      </c>
    </row>
    <row r="26" ht="12" customHeight="1" spans="1:9">
      <c r="A26" s="50" t="str">
        <f>'LISTE APPRO-ZAGAYA'!A26</f>
        <v>Perrier</v>
      </c>
      <c r="B26" s="54">
        <f>'LISTE APPRO-ZAGAYA'!C27</f>
        <v>9.52</v>
      </c>
      <c r="C26" s="45">
        <f>'LISTE APPRO-ZAGAYA'!D27</f>
        <v>0</v>
      </c>
      <c r="D26" s="52">
        <f>'LISTE APPRO-ZAGAYA'!E27</f>
        <v>0</v>
      </c>
      <c r="E26" s="55" t="e">
        <f>'LISTE APPRO-ZAGAYA'!#REF!</f>
        <v>#REF!</v>
      </c>
      <c r="F26" s="47" t="e">
        <f>'LISTE APPRO-ZAGAYA'!#REF!</f>
        <v>#REF!</v>
      </c>
      <c r="G26" s="48" t="e">
        <f>'LISTE APPRO-ZAGAYA'!#REF!</f>
        <v>#REF!</v>
      </c>
      <c r="H26" s="53" t="e">
        <f>'LISTE APPRO-ZAGAYA'!#REF!</f>
        <v>#REF!</v>
      </c>
      <c r="I26" s="52" t="e">
        <f>'LISTE APPRO-ZAGAYA'!#REF!</f>
        <v>#REF!</v>
      </c>
    </row>
    <row r="27" ht="12" customHeight="1" spans="1:9">
      <c r="A27" s="50" t="e">
        <f>'LISTE APPRO-ZAGAYA'!#REF!</f>
        <v>#REF!</v>
      </c>
      <c r="B27" s="54" t="e">
        <f>'LISTE APPRO-ZAGAYA'!#REF!</f>
        <v>#REF!</v>
      </c>
      <c r="C27" s="49" t="e">
        <f>'LISTE APPRO-ZAGAYA'!#REF!</f>
        <v>#REF!</v>
      </c>
      <c r="D27" s="52" t="e">
        <f>'LISTE APPRO-ZAGAYA'!#REF!</f>
        <v>#REF!</v>
      </c>
      <c r="E27" s="55" t="e">
        <f>'LISTE APPRO-ZAGAYA'!#REF!</f>
        <v>#REF!</v>
      </c>
      <c r="F27" s="47" t="str">
        <f>'LISTE APPRO-ZAGAYA'!G28</f>
        <v>FRUIT JUICE</v>
      </c>
      <c r="G27" s="48">
        <f>'LISTE APPRO-ZAGAYA'!I28</f>
        <v>0</v>
      </c>
      <c r="H27" s="53">
        <f>'LISTE APPRO-ZAGAYA'!J28</f>
        <v>0</v>
      </c>
      <c r="I27" s="52" t="e">
        <f>'LISTE APPRO-ZAGAYA'!#REF!</f>
        <v>#REF!</v>
      </c>
    </row>
    <row r="28" ht="12" customHeight="1" spans="1:9">
      <c r="A28" s="50" t="e">
        <f>'LISTE APPRO-ZAGAYA'!#REF!</f>
        <v>#REF!</v>
      </c>
      <c r="B28" s="51" t="e">
        <f>'LISTE APPRO-ZAGAYA'!#REF!</f>
        <v>#REF!</v>
      </c>
      <c r="C28" s="49" t="e">
        <f>'LISTE APPRO-ZAGAYA'!#REF!</f>
        <v>#REF!</v>
      </c>
      <c r="D28" s="52" t="e">
        <f>'LISTE APPRO-ZAGAYA'!#REF!</f>
        <v>#REF!</v>
      </c>
      <c r="E28" s="55" t="e">
        <f>'LISTE APPRO-ZAGAYA'!#REF!</f>
        <v>#REF!</v>
      </c>
      <c r="F28" s="47" t="str">
        <f>'LISTE APPRO-ZAGAYA'!G30</f>
        <v>Grapfruit juice 100% Royal   </v>
      </c>
      <c r="G28" s="48">
        <f>'LISTE APPRO-ZAGAYA'!I30</f>
        <v>2.6</v>
      </c>
      <c r="H28" s="53">
        <f>'LISTE APPRO-ZAGAYA'!J30</f>
        <v>0</v>
      </c>
      <c r="I28" s="52">
        <f>'LISTE APPRO-ZAGAYA'!K30</f>
        <v>0</v>
      </c>
    </row>
    <row r="29" ht="12" customHeight="1" spans="1:9">
      <c r="A29" s="50" t="str">
        <f>'LISTE APPRO-ZAGAYA'!A28</f>
        <v>FRUIT JUICE</v>
      </c>
      <c r="B29" s="51">
        <f>'LISTE APPRO-ZAGAYA'!C28</f>
        <v>0</v>
      </c>
      <c r="C29" s="49">
        <f>'LISTE APPRO-ZAGAYA'!D28</f>
        <v>0</v>
      </c>
      <c r="D29" s="52">
        <f>'LISTE APPRO-ZAGAYA'!E28</f>
        <v>0</v>
      </c>
      <c r="E29" s="55" t="e">
        <f>'LISTE APPRO-ZAGAYA'!#REF!</f>
        <v>#REF!</v>
      </c>
      <c r="F29" s="47" t="e">
        <f>'LISTE APPRO-ZAGAYA'!#REF!</f>
        <v>#REF!</v>
      </c>
      <c r="G29" s="48" t="e">
        <f>'LISTE APPRO-ZAGAYA'!#REF!</f>
        <v>#REF!</v>
      </c>
      <c r="H29" s="53" t="e">
        <f>'LISTE APPRO-ZAGAYA'!#REF!</f>
        <v>#REF!</v>
      </c>
      <c r="I29" s="52" t="e">
        <f>'LISTE APPRO-ZAGAYA'!#REF!</f>
        <v>#REF!</v>
      </c>
    </row>
    <row r="30" ht="12" customHeight="1" spans="1:8">
      <c r="A30" s="43" t="e">
        <f>'LISTE APPRO-ZAGAYA'!#REF!</f>
        <v>#REF!</v>
      </c>
      <c r="B30" s="44" t="e">
        <f>'LISTE APPRO-ZAGAYA'!#REF!</f>
        <v>#REF!</v>
      </c>
      <c r="C30" s="45" t="e">
        <f>'LISTE APPRO-ZAGAYA'!#REF!</f>
        <v>#REF!</v>
      </c>
      <c r="D30" s="40" t="e">
        <f>'LISTE APPRO-ZAGAYA'!#REF!</f>
        <v>#REF!</v>
      </c>
      <c r="E30" s="46" t="e">
        <f>'LISTE APPRO-ZAGAYA'!#REF!</f>
        <v>#REF!</v>
      </c>
      <c r="H30" s="56"/>
    </row>
    <row r="31" ht="12" customHeight="1" spans="1:9">
      <c r="A31" s="57" t="str">
        <f>'LISTE APPRO-ZAGAYA'!A30</f>
        <v>Pina colada  (pineapple/coconut)</v>
      </c>
      <c r="B31" s="58"/>
      <c r="C31" s="59"/>
      <c r="D31" s="60"/>
      <c r="E31" s="46" t="e">
        <f>'LISTE APPRO-ZAGAYA'!#REF!</f>
        <v>#REF!</v>
      </c>
      <c r="F31" s="57" t="str">
        <f>'LISTE APPRO-ZAGAYA'!G31</f>
        <v>Tropical  juice Royal              </v>
      </c>
      <c r="G31" s="58"/>
      <c r="H31" s="59"/>
      <c r="I31" s="60"/>
    </row>
    <row r="32" ht="12" customHeight="1" spans="1:9">
      <c r="A32" s="36" t="str">
        <f>'LISTE APPRO-ZAGAYA'!A31</f>
        <v>Local cherry juice Royal  </v>
      </c>
      <c r="B32" s="37">
        <f>'LISTE APPRO-ZAGAYA'!C31</f>
        <v>2.78</v>
      </c>
      <c r="C32" s="61">
        <f>'LISTE APPRO-ZAGAYA'!D31</f>
        <v>0</v>
      </c>
      <c r="D32" s="39">
        <f>'LISTE APPRO-ZAGAYA'!E31</f>
        <v>0</v>
      </c>
      <c r="E32" s="55" t="e">
        <f>'LISTE APPRO-ZAGAYA'!#REF!</f>
        <v>#REF!</v>
      </c>
      <c r="F32" s="50" t="e">
        <f>'LISTE APPRO-ZAGAYA'!#REF!</f>
        <v>#REF!</v>
      </c>
      <c r="G32" s="48" t="e">
        <f>'LISTE APPRO-ZAGAYA'!#REF!</f>
        <v>#REF!</v>
      </c>
      <c r="H32" s="53" t="e">
        <f>'LISTE APPRO-ZAGAYA'!#REF!</f>
        <v>#REF!</v>
      </c>
      <c r="I32" s="52" t="e">
        <f>'LISTE APPRO-ZAGAYA'!#REF!</f>
        <v>#REF!</v>
      </c>
    </row>
    <row r="33" ht="12" customHeight="1" spans="1:9">
      <c r="A33" s="50" t="str">
        <f>'LISTE APPRO-ZAGAYA'!A33</f>
        <v>Mango juice Royal           </v>
      </c>
      <c r="B33" s="51">
        <f>'LISTE APPRO-ZAGAYA'!C33</f>
        <v>2.8</v>
      </c>
      <c r="C33" s="53">
        <f>'LISTE APPRO-ZAGAYA'!D33</f>
        <v>0</v>
      </c>
      <c r="D33" s="52">
        <f>'LISTE APPRO-ZAGAYA'!E33</f>
        <v>0</v>
      </c>
      <c r="E33" s="46" t="e">
        <f>'LISTE APPRO-ZAGAYA'!#REF!</f>
        <v>#REF!</v>
      </c>
      <c r="F33" s="50" t="e">
        <f>'LISTE APPRO-ZAGAYA'!#REF!</f>
        <v>#REF!</v>
      </c>
      <c r="G33" s="48" t="e">
        <f>'LISTE APPRO-ZAGAYA'!#REF!</f>
        <v>#REF!</v>
      </c>
      <c r="H33" s="53" t="e">
        <f>'LISTE APPRO-ZAGAYA'!#REF!</f>
        <v>#REF!</v>
      </c>
      <c r="I33" s="52" t="e">
        <f>'LISTE APPRO-ZAGAYA'!#REF!</f>
        <v>#REF!</v>
      </c>
    </row>
    <row r="34" ht="12" customHeight="1" spans="1:9">
      <c r="A34" s="50" t="str">
        <f>'LISTE APPRO-ZAGAYA'!A34</f>
        <v>Passion fruit juice Royal    </v>
      </c>
      <c r="B34" s="51">
        <f>'LISTE APPRO-ZAGAYA'!C34</f>
        <v>2.45</v>
      </c>
      <c r="C34" s="53">
        <f>'LISTE APPRO-ZAGAYA'!D34</f>
        <v>0</v>
      </c>
      <c r="D34" s="52">
        <f>'LISTE APPRO-ZAGAYA'!E34</f>
        <v>0</v>
      </c>
      <c r="E34" s="62" t="e">
        <f>'LISTE APPRO-ZAGAYA'!#REF!</f>
        <v>#REF!</v>
      </c>
      <c r="F34" s="47" t="str">
        <f>'LISTE APPRO-ZAGAYA'!A32</f>
        <v>Guava juice  Royal           </v>
      </c>
      <c r="G34" s="48">
        <f>'LISTE APPRO-ZAGAYA'!C32</f>
        <v>2.41</v>
      </c>
      <c r="H34" s="53">
        <f>'LISTE APPRO-ZAGAYA'!D32</f>
        <v>0</v>
      </c>
      <c r="I34" s="52">
        <f>'LISTE APPRO-ZAGAYA'!E32</f>
        <v>0</v>
      </c>
    </row>
    <row r="35" ht="12" customHeight="1" spans="1:9">
      <c r="A35" s="50" t="str">
        <f>'LISTE APPRO-ZAGAYA'!A35</f>
        <v>Multifruits juice Royal          </v>
      </c>
      <c r="B35" s="51">
        <f>'LISTE APPRO-ZAGAYA'!C35</f>
        <v>4.1</v>
      </c>
      <c r="C35" s="53">
        <f>'LISTE APPRO-ZAGAYA'!D35</f>
        <v>0</v>
      </c>
      <c r="D35" s="52">
        <f>'LISTE APPRO-ZAGAYA'!E35</f>
        <v>0</v>
      </c>
      <c r="E35" s="46" t="e">
        <f>'LISTE APPRO-ZAGAYA'!#REF!</f>
        <v>#REF!</v>
      </c>
      <c r="F35" s="47" t="str">
        <f>'LISTE APPRO-ZAGAYA'!G34</f>
        <v>Tomatoes juice Caraïbos             </v>
      </c>
      <c r="G35" s="48">
        <f>'LISTE APPRO-ZAGAYA'!I34</f>
        <v>4.99</v>
      </c>
      <c r="H35" s="53">
        <f>'LISTE APPRO-ZAGAYA'!J34</f>
        <v>0</v>
      </c>
      <c r="I35" s="52">
        <f>'LISTE APPRO-ZAGAYA'!K34</f>
        <v>0</v>
      </c>
    </row>
    <row r="36" ht="12" customHeight="1" spans="1:9">
      <c r="A36" s="50" t="e">
        <f>'LISTE APPRO-ZAGAYA'!#REF!</f>
        <v>#REF!</v>
      </c>
      <c r="B36" s="51" t="e">
        <f>'LISTE APPRO-ZAGAYA'!#REF!</f>
        <v>#REF!</v>
      </c>
      <c r="C36" s="53" t="e">
        <f>'LISTE APPRO-ZAGAYA'!#REF!</f>
        <v>#REF!</v>
      </c>
      <c r="D36" s="52" t="e">
        <f>'LISTE APPRO-ZAGAYA'!#REF!</f>
        <v>#REF!</v>
      </c>
      <c r="E36" s="62" t="e">
        <f>'LISTE APPRO-ZAGAYA'!#REF!</f>
        <v>#REF!</v>
      </c>
      <c r="F36" s="47" t="e">
        <f>'LISTE APPRO-ZAGAYA'!#REF!</f>
        <v>#REF!</v>
      </c>
      <c r="G36" s="48" t="e">
        <f>'LISTE APPRO-ZAGAYA'!#REF!</f>
        <v>#REF!</v>
      </c>
      <c r="H36" s="53" t="e">
        <f>'LISTE APPRO-ZAGAYA'!#REF!</f>
        <v>#REF!</v>
      </c>
      <c r="I36" s="52" t="e">
        <f>'LISTE APPRO-ZAGAYA'!#REF!</f>
        <v>#REF!</v>
      </c>
    </row>
    <row r="37" ht="12" customHeight="1" spans="1:9">
      <c r="A37" s="50" t="str">
        <f>'LISTE APPRO-ZAGAYA'!A36</f>
        <v>SYRUP</v>
      </c>
      <c r="B37" s="51">
        <f>'LISTE APPRO-ZAGAYA'!C36</f>
        <v>0</v>
      </c>
      <c r="C37" s="53">
        <f>'LISTE APPRO-ZAGAYA'!D36</f>
        <v>0</v>
      </c>
      <c r="D37" s="52">
        <f>'LISTE APPRO-ZAGAYA'!E36</f>
        <v>0</v>
      </c>
      <c r="E37" s="46" t="e">
        <f>'LISTE APPRO-ZAGAYA'!#REF!</f>
        <v>#REF!</v>
      </c>
      <c r="F37" s="63" t="str">
        <f>'LISTE APPRO-ZAGAYA'!G36</f>
        <v>SYRUP</v>
      </c>
      <c r="G37" s="64">
        <f>'LISTE APPRO-ZAGAYA'!I36</f>
        <v>0</v>
      </c>
      <c r="H37" s="65">
        <f>'LISTE APPRO-ZAGAYA'!J36</f>
        <v>0</v>
      </c>
      <c r="I37" s="40">
        <f>'LISTE APPRO-ZAGAYA'!K36</f>
        <v>0</v>
      </c>
    </row>
    <row r="38" ht="12" customHeight="1" spans="1:9">
      <c r="A38" s="50" t="str">
        <f>'LISTE APPRO-ZAGAYA'!A37</f>
        <v>Pulco lime juice</v>
      </c>
      <c r="B38" s="51">
        <f>'LISTE APPRO-ZAGAYA'!C37</f>
        <v>6.3</v>
      </c>
      <c r="C38" s="53">
        <f>'LISTE APPRO-ZAGAYA'!D37</f>
        <v>0</v>
      </c>
      <c r="D38" s="52">
        <f>'LISTE APPRO-ZAGAYA'!E37</f>
        <v>0</v>
      </c>
      <c r="E38" s="46" t="e">
        <f>'LISTE APPRO-ZAGAYA'!#REF!</f>
        <v>#REF!</v>
      </c>
      <c r="F38" s="66"/>
      <c r="G38" s="67"/>
      <c r="H38" s="68"/>
      <c r="I38" s="85"/>
    </row>
    <row r="39" ht="12" customHeight="1" spans="1:9">
      <c r="A39" s="57" t="str">
        <f>'LISTE APPRO-ZAGAYA'!A40</f>
        <v>Sugar cane  </v>
      </c>
      <c r="B39" s="58"/>
      <c r="C39" s="69"/>
      <c r="D39" s="60"/>
      <c r="E39" s="46" t="e">
        <f>'LISTE APPRO-ZAGAYA'!#REF!</f>
        <v>#REF!</v>
      </c>
      <c r="F39" s="57" t="str">
        <f>'LISTE APPRO-ZAGAYA'!G38</f>
        <v>Mint syrup           </v>
      </c>
      <c r="G39" s="58"/>
      <c r="H39" s="69"/>
      <c r="I39" s="60"/>
    </row>
    <row r="40" ht="12" customHeight="1" spans="1:9">
      <c r="A40" s="50" t="str">
        <f>'LISTE APPRO-ZAGAYA'!A41</f>
        <v>Sugar cane</v>
      </c>
      <c r="B40" s="51">
        <f>'LISTE APPRO-ZAGAYA'!C41</f>
        <v>4.95</v>
      </c>
      <c r="C40" s="53">
        <f>'LISTE APPRO-ZAGAYA'!D41</f>
        <v>0</v>
      </c>
      <c r="D40" s="52">
        <f>'LISTE APPRO-ZAGAYA'!E41</f>
        <v>0</v>
      </c>
      <c r="E40" s="46" t="e">
        <f>'LISTE APPRO-ZAGAYA'!#REF!</f>
        <v>#REF!</v>
      </c>
      <c r="F40" s="47" t="str">
        <f>'LISTE APPRO-ZAGAYA'!G39</f>
        <v>Strawberry syrup</v>
      </c>
      <c r="G40" s="48">
        <f>'LISTE APPRO-ZAGAYA'!I39</f>
        <v>3.2</v>
      </c>
      <c r="H40" s="70">
        <f>'LISTE APPRO-ZAGAYA'!J39</f>
        <v>0</v>
      </c>
      <c r="I40" s="52">
        <f>'LISTE APPRO-ZAGAYA'!K39</f>
        <v>0</v>
      </c>
    </row>
    <row r="41" ht="12" customHeight="1" spans="1:9">
      <c r="A41" s="50" t="str">
        <f>'LISTE APPRO-ZAGAYA'!A42</f>
        <v>BREAKFAST</v>
      </c>
      <c r="B41" s="51">
        <f>'LISTE APPRO-ZAGAYA'!C42</f>
        <v>0</v>
      </c>
      <c r="C41" s="53">
        <f>'LISTE APPRO-ZAGAYA'!D42</f>
        <v>0</v>
      </c>
      <c r="D41" s="52">
        <f>'LISTE APPRO-ZAGAYA'!E42</f>
        <v>0</v>
      </c>
      <c r="E41" s="71" t="e">
        <f>'LISTE APPRO-ZAGAYA'!#REF!</f>
        <v>#REF!</v>
      </c>
      <c r="F41" s="47" t="str">
        <f>'LISTE APPRO-ZAGAYA'!G42</f>
        <v>BREAKFAST</v>
      </c>
      <c r="G41" s="48">
        <f>'LISTE APPRO-ZAGAYA'!I42</f>
        <v>0</v>
      </c>
      <c r="H41" s="70">
        <f>'LISTE APPRO-ZAGAYA'!J42</f>
        <v>0</v>
      </c>
      <c r="I41" s="52">
        <f>'LISTE APPRO-ZAGAYA'!K42</f>
        <v>0</v>
      </c>
    </row>
    <row r="42" ht="12" customHeight="1" spans="1:9">
      <c r="A42" s="43" t="e">
        <f>'LISTE APPRO-ZAGAYA'!#REF!</f>
        <v>#REF!</v>
      </c>
      <c r="B42" s="44" t="e">
        <f>'LISTE APPRO-ZAGAYA'!#REF!</f>
        <v>#REF!</v>
      </c>
      <c r="C42" s="72" t="e">
        <f>'LISTE APPRO-ZAGAYA'!#REF!</f>
        <v>#REF!</v>
      </c>
      <c r="D42" s="40" t="e">
        <f>'LISTE APPRO-ZAGAYA'!#REF!</f>
        <v>#REF!</v>
      </c>
      <c r="E42" s="73" t="e">
        <f>'LISTE APPRO-ZAGAYA'!#REF!</f>
        <v>#REF!</v>
      </c>
      <c r="F42" s="47" t="e">
        <f>'LISTE APPRO-ZAGAYA'!#REF!</f>
        <v>#REF!</v>
      </c>
      <c r="G42" s="48" t="e">
        <f>'LISTE APPRO-ZAGAYA'!#REF!</f>
        <v>#REF!</v>
      </c>
      <c r="H42" s="70" t="e">
        <f>'LISTE APPRO-ZAGAYA'!#REF!</f>
        <v>#REF!</v>
      </c>
      <c r="I42" s="52" t="e">
        <f>'LISTE APPRO-ZAGAYA'!#REF!</f>
        <v>#REF!</v>
      </c>
    </row>
    <row r="43" ht="12" customHeight="1" spans="1:9">
      <c r="A43" s="57" t="str">
        <f>'LISTE APPRO-ZAGAYA'!A47</f>
        <v>Instant coffe Ti'kafé</v>
      </c>
      <c r="B43" s="58"/>
      <c r="C43" s="69"/>
      <c r="D43" s="60"/>
      <c r="E43" s="46" t="e">
        <f>'LISTE APPRO-ZAGAYA'!#REF!</f>
        <v>#REF!</v>
      </c>
      <c r="F43" s="57" t="e">
        <f>'LISTE APPRO-ZAGAYA'!#REF!</f>
        <v>#REF!</v>
      </c>
      <c r="G43" s="58"/>
      <c r="H43" s="69"/>
      <c r="I43" s="60"/>
    </row>
    <row r="44" ht="12" customHeight="1" spans="1:9">
      <c r="A44" s="36" t="str">
        <f>'LISTE APPRO-ZAGAYA'!A44</f>
        <v>Ti'kafé  Arabica   ground    </v>
      </c>
      <c r="B44" s="37">
        <f>'LISTE APPRO-ZAGAYA'!C44</f>
        <v>6.5</v>
      </c>
      <c r="C44" s="38">
        <f>'LISTE APPRO-ZAGAYA'!D44</f>
        <v>0</v>
      </c>
      <c r="D44" s="39">
        <f>'LISTE APPRO-ZAGAYA'!E44</f>
        <v>0</v>
      </c>
      <c r="E44" s="74" t="e">
        <f>'LISTE APPRO-ZAGAYA'!#REF!</f>
        <v>#REF!</v>
      </c>
      <c r="F44" s="75" t="e">
        <f>'LISTE APPRO-ZAGAYA'!#REF!</f>
        <v>#REF!</v>
      </c>
      <c r="G44" s="48" t="e">
        <f>'LISTE APPRO-ZAGAYA'!#REF!</f>
        <v>#REF!</v>
      </c>
      <c r="H44" s="76" t="e">
        <f>'LISTE APPRO-ZAGAYA'!#REF!</f>
        <v>#REF!</v>
      </c>
      <c r="I44" s="52" t="e">
        <f>'LISTE APPRO-ZAGAYA'!#REF!</f>
        <v>#REF!</v>
      </c>
    </row>
    <row r="45" ht="12" customHeight="1" spans="1:9">
      <c r="A45" s="50" t="e">
        <f>'LISTE APPRO-ZAGAYA'!#REF!</f>
        <v>#REF!</v>
      </c>
      <c r="B45" s="51" t="e">
        <f>'LISTE APPRO-ZAGAYA'!#REF!</f>
        <v>#REF!</v>
      </c>
      <c r="C45" s="49" t="e">
        <f>'LISTE APPRO-ZAGAYA'!#REF!</f>
        <v>#REF!</v>
      </c>
      <c r="D45" s="52" t="e">
        <f>'LISTE APPRO-ZAGAYA'!#REF!</f>
        <v>#REF!</v>
      </c>
      <c r="E45" s="46" t="e">
        <f>'LISTE APPRO-ZAGAYA'!#REF!</f>
        <v>#REF!</v>
      </c>
      <c r="F45" s="47" t="str">
        <f>'LISTE APPRO-ZAGAYA'!G44</f>
        <v>Corn Flakes BF</v>
      </c>
      <c r="G45" s="48">
        <f>'LISTE APPRO-ZAGAYA'!I44</f>
        <v>2.85</v>
      </c>
      <c r="H45" s="49">
        <f>'LISTE APPRO-ZAGAYA'!J44</f>
        <v>0</v>
      </c>
      <c r="I45" s="52">
        <f>'LISTE APPRO-ZAGAYA'!K44</f>
        <v>0</v>
      </c>
    </row>
    <row r="46" ht="12" customHeight="1" spans="1:9">
      <c r="A46" s="50" t="e">
        <f>'LISTE APPRO-ZAGAYA'!#REF!</f>
        <v>#REF!</v>
      </c>
      <c r="B46" s="51" t="e">
        <f>'LISTE APPRO-ZAGAYA'!#REF!</f>
        <v>#REF!</v>
      </c>
      <c r="C46" s="49" t="e">
        <f>'LISTE APPRO-ZAGAYA'!#REF!</f>
        <v>#REF!</v>
      </c>
      <c r="D46" s="52" t="e">
        <f>'LISTE APPRO-ZAGAYA'!#REF!</f>
        <v>#REF!</v>
      </c>
      <c r="E46" s="46" t="e">
        <f>'LISTE APPRO-ZAGAYA'!#REF!</f>
        <v>#REF!</v>
      </c>
      <c r="F46" s="47" t="e">
        <f>'LISTE APPRO-ZAGAYA'!#REF!</f>
        <v>#REF!</v>
      </c>
      <c r="G46" s="48" t="e">
        <f>'LISTE APPRO-ZAGAYA'!#REF!</f>
        <v>#REF!</v>
      </c>
      <c r="H46" s="53" t="e">
        <f>'LISTE APPRO-ZAGAYA'!#REF!</f>
        <v>#REF!</v>
      </c>
      <c r="I46" s="52" t="e">
        <f>'LISTE APPRO-ZAGAYA'!#REF!</f>
        <v>#REF!</v>
      </c>
    </row>
    <row r="47" ht="12" customHeight="1" spans="1:9">
      <c r="A47" s="50" t="str">
        <f>'LISTE APPRO-ZAGAYA'!A48</f>
        <v>Nescafé soluble coffee special filter   </v>
      </c>
      <c r="B47" s="51">
        <f>'LISTE APPRO-ZAGAYA'!C48</f>
        <v>8.03</v>
      </c>
      <c r="C47" s="49">
        <f>'LISTE APPRO-ZAGAYA'!D48</f>
        <v>0</v>
      </c>
      <c r="D47" s="52">
        <f>'LISTE APPRO-ZAGAYA'!E48</f>
        <v>0</v>
      </c>
      <c r="E47" s="46" t="e">
        <f>'LISTE APPRO-ZAGAYA'!#REF!</f>
        <v>#REF!</v>
      </c>
      <c r="F47" s="47" t="str">
        <f>'LISTE APPRO-ZAGAYA'!G45</f>
        <v>Muesli crousti tropical fruits </v>
      </c>
      <c r="G47" s="48">
        <f>'LISTE APPRO-ZAGAYA'!I45</f>
        <v>4.2</v>
      </c>
      <c r="H47" s="49">
        <f>'LISTE APPRO-ZAGAYA'!J45</f>
        <v>0</v>
      </c>
      <c r="I47" s="52">
        <f>'LISTE APPRO-ZAGAYA'!K45</f>
        <v>0</v>
      </c>
    </row>
    <row r="48" ht="12" customHeight="1" spans="1:9">
      <c r="A48" s="50" t="str">
        <f>'LISTE APPRO-ZAGAYA'!A50</f>
        <v>Nespresso caps ristretto</v>
      </c>
      <c r="B48" s="51">
        <f>'LISTE APPRO-ZAGAYA'!C50</f>
        <v>7.6</v>
      </c>
      <c r="C48" s="49">
        <f>'LISTE APPRO-ZAGAYA'!D50</f>
        <v>0</v>
      </c>
      <c r="D48" s="52">
        <f>'LISTE APPRO-ZAGAYA'!E50</f>
        <v>0</v>
      </c>
      <c r="E48" s="46" t="e">
        <f>'LISTE APPRO-ZAGAYA'!#REF!</f>
        <v>#REF!</v>
      </c>
      <c r="F48" s="47" t="str">
        <f>'LISTE APPRO-ZAGAYA'!G50</f>
        <v>French bread</v>
      </c>
      <c r="G48" s="48">
        <f>'LISTE APPRO-ZAGAYA'!I50</f>
        <v>1.6</v>
      </c>
      <c r="H48" s="53">
        <f>'LISTE APPRO-ZAGAYA'!J50</f>
        <v>0</v>
      </c>
      <c r="I48" s="52">
        <f>'LISTE APPRO-ZAGAYA'!K50</f>
        <v>0</v>
      </c>
    </row>
    <row r="49" ht="12" customHeight="1" spans="1:9">
      <c r="A49" s="50" t="str">
        <f>'LISTE APPRO-ZAGAYA'!A51</f>
        <v>Nespresso caps volluto </v>
      </c>
      <c r="B49" s="51">
        <f>'LISTE APPRO-ZAGAYA'!C51</f>
        <v>7.6</v>
      </c>
      <c r="C49" s="49">
        <f>'LISTE APPRO-ZAGAYA'!D51</f>
        <v>0</v>
      </c>
      <c r="D49" s="52">
        <f>'LISTE APPRO-ZAGAYA'!E51</f>
        <v>0</v>
      </c>
      <c r="E49" s="46" t="e">
        <f>'LISTE APPRO-ZAGAYA'!#REF!</f>
        <v>#REF!</v>
      </c>
      <c r="F49" s="47" t="str">
        <f>'LISTE APPRO-ZAGAYA'!G46</f>
        <v>Muesli organic Bjorg</v>
      </c>
      <c r="G49" s="48">
        <f>'LISTE APPRO-ZAGAYA'!I46</f>
        <v>5.6</v>
      </c>
      <c r="H49" s="53">
        <f>'LISTE APPRO-ZAGAYA'!J46</f>
        <v>0</v>
      </c>
      <c r="I49" s="52">
        <f>'LISTE APPRO-ZAGAYA'!K46</f>
        <v>0</v>
      </c>
    </row>
    <row r="50" ht="12" customHeight="1" spans="1:9">
      <c r="A50" s="50" t="e">
        <f>'LISTE APPRO-ZAGAYA'!#REF!</f>
        <v>#REF!</v>
      </c>
      <c r="B50" s="51" t="e">
        <f>'LISTE APPRO-ZAGAYA'!#REF!</f>
        <v>#REF!</v>
      </c>
      <c r="C50" s="49" t="e">
        <f>'LISTE APPRO-ZAGAYA'!#REF!</f>
        <v>#REF!</v>
      </c>
      <c r="D50" s="52" t="e">
        <f>'LISTE APPRO-ZAGAYA'!#REF!</f>
        <v>#REF!</v>
      </c>
      <c r="E50" s="46" t="e">
        <f>'LISTE APPRO-ZAGAYA'!#REF!</f>
        <v>#REF!</v>
      </c>
      <c r="F50" s="47" t="str">
        <f>'LISTE APPRO-ZAGAYA'!G71</f>
        <v>JAM</v>
      </c>
      <c r="G50" s="48">
        <f>'LISTE APPRO-ZAGAYA'!I71</f>
        <v>0</v>
      </c>
      <c r="H50" s="53">
        <f>'LISTE APPRO-ZAGAYA'!J71</f>
        <v>0</v>
      </c>
      <c r="I50" s="52">
        <f>'LISTE APPRO-ZAGAYA'!K71</f>
        <v>0</v>
      </c>
    </row>
    <row r="51" ht="12" customHeight="1" spans="1:9">
      <c r="A51" s="77" t="str">
        <f>'LISTE APPRO-ZAGAYA'!A53</f>
        <v>Green tea Twinings</v>
      </c>
      <c r="B51" s="51">
        <f>'LISTE APPRO-ZAGAYA'!C53</f>
        <v>4.4</v>
      </c>
      <c r="C51" s="49">
        <f>'LISTE APPRO-ZAGAYA'!D53</f>
        <v>0</v>
      </c>
      <c r="D51" s="52">
        <f>'LISTE APPRO-ZAGAYA'!E53</f>
        <v>0</v>
      </c>
      <c r="E51" s="55" t="e">
        <f>'LISTE APPRO-ZAGAYA'!#REF!</f>
        <v>#REF!</v>
      </c>
      <c r="F51" s="47" t="e">
        <f>'LISTE APPRO-ZAGAYA'!#REF!</f>
        <v>#REF!</v>
      </c>
      <c r="G51" s="48" t="e">
        <f>'LISTE APPRO-ZAGAYA'!#REF!</f>
        <v>#REF!</v>
      </c>
      <c r="H51" s="49" t="e">
        <f>'LISTE APPRO-ZAGAYA'!#REF!</f>
        <v>#REF!</v>
      </c>
      <c r="I51" s="52" t="e">
        <f>'LISTE APPRO-ZAGAYA'!#REF!</f>
        <v>#REF!</v>
      </c>
    </row>
    <row r="52" ht="12" customHeight="1" spans="1:9">
      <c r="A52" s="50" t="str">
        <f>'LISTE APPRO-ZAGAYA'!A54</f>
        <v>Lipton Black tea    </v>
      </c>
      <c r="B52" s="51">
        <f>'LISTE APPRO-ZAGAYA'!C54</f>
        <v>2.62</v>
      </c>
      <c r="C52" s="49">
        <f>'LISTE APPRO-ZAGAYA'!D54</f>
        <v>0</v>
      </c>
      <c r="D52" s="52">
        <f>'LISTE APPRO-ZAGAYA'!E54</f>
        <v>0</v>
      </c>
      <c r="E52" s="55" t="e">
        <f>'LISTE APPRO-ZAGAYA'!#REF!</f>
        <v>#REF!</v>
      </c>
      <c r="F52" s="47" t="e">
        <f>'LISTE APPRO-ZAGAYA'!#REF!</f>
        <v>#REF!</v>
      </c>
      <c r="G52" s="48" t="e">
        <f>'LISTE APPRO-ZAGAYA'!#REF!</f>
        <v>#REF!</v>
      </c>
      <c r="H52" s="49" t="e">
        <f>'LISTE APPRO-ZAGAYA'!#REF!</f>
        <v>#REF!</v>
      </c>
      <c r="I52" s="52" t="e">
        <f>'LISTE APPRO-ZAGAYA'!#REF!</f>
        <v>#REF!</v>
      </c>
    </row>
    <row r="53" ht="12" customHeight="1" spans="1:9">
      <c r="A53" s="50" t="str">
        <f>'LISTE APPRO-ZAGAYA'!G60</f>
        <v>Rusk  Heudeberg</v>
      </c>
      <c r="B53" s="51">
        <f>'LISTE APPRO-ZAGAYA'!I60</f>
        <v>3.1</v>
      </c>
      <c r="C53" s="49">
        <f>'LISTE APPRO-ZAGAYA'!J60</f>
        <v>0</v>
      </c>
      <c r="D53" s="52">
        <f>'LISTE APPRO-ZAGAYA'!K60</f>
        <v>0</v>
      </c>
      <c r="E53" s="74" t="e">
        <f>'LISTE APPRO-ZAGAYA'!#REF!</f>
        <v>#REF!</v>
      </c>
      <c r="F53" s="47" t="str">
        <f>'LISTE APPRO-ZAGAYA'!G51</f>
        <v>French baguette</v>
      </c>
      <c r="G53" s="48">
        <f>'LISTE APPRO-ZAGAYA'!I51</f>
        <v>1.4</v>
      </c>
      <c r="H53" s="49">
        <f>'LISTE APPRO-ZAGAYA'!J51</f>
        <v>0</v>
      </c>
      <c r="I53" s="52">
        <f>'LISTE APPRO-ZAGAYA'!K51</f>
        <v>0</v>
      </c>
    </row>
    <row r="54" ht="12" customHeight="1" spans="1:9">
      <c r="A54" s="50" t="e">
        <f>'LISTE APPRO-ZAGAYA'!#REF!</f>
        <v>#REF!</v>
      </c>
      <c r="B54" s="51" t="e">
        <f>'LISTE APPRO-ZAGAYA'!#REF!</f>
        <v>#REF!</v>
      </c>
      <c r="C54" s="49" t="e">
        <f>'LISTE APPRO-ZAGAYA'!#REF!</f>
        <v>#REF!</v>
      </c>
      <c r="D54" s="52" t="e">
        <f>'LISTE APPRO-ZAGAYA'!#REF!</f>
        <v>#REF!</v>
      </c>
      <c r="E54" s="74" t="e">
        <f>'LISTE APPRO-ZAGAYA'!#REF!</f>
        <v>#REF!</v>
      </c>
      <c r="F54" s="47" t="str">
        <f>'LISTE APPRO-ZAGAYA'!G53</f>
        <v>Sandwich white bread </v>
      </c>
      <c r="G54" s="48">
        <f>'LISTE APPRO-ZAGAYA'!I53</f>
        <v>3.8</v>
      </c>
      <c r="H54" s="49">
        <f>'LISTE APPRO-ZAGAYA'!J53</f>
        <v>0</v>
      </c>
      <c r="I54" s="52">
        <f>'LISTE APPRO-ZAGAYA'!K53</f>
        <v>0</v>
      </c>
    </row>
    <row r="55" ht="12" customHeight="1" spans="1:9">
      <c r="A55" s="50" t="str">
        <f>'LISTE APPRO-ZAGAYA'!A55</f>
        <v>Minth green  Tea BF</v>
      </c>
      <c r="B55" s="51">
        <f>'LISTE APPRO-ZAGAYA'!C55</f>
        <v>2.04</v>
      </c>
      <c r="C55" s="49">
        <f>'LISTE APPRO-ZAGAYA'!D55</f>
        <v>0</v>
      </c>
      <c r="D55" s="52">
        <f>'LISTE APPRO-ZAGAYA'!E55</f>
        <v>0</v>
      </c>
      <c r="E55" s="74" t="e">
        <f>'LISTE APPRO-ZAGAYA'!#REF!</f>
        <v>#REF!</v>
      </c>
      <c r="F55" s="47" t="str">
        <f>'LISTE APPRO-ZAGAYA'!G54</f>
        <v>Sandwich bread whole wheat</v>
      </c>
      <c r="G55" s="48">
        <f>'LISTE APPRO-ZAGAYA'!I54</f>
        <v>3.99</v>
      </c>
      <c r="H55" s="49">
        <f>'LISTE APPRO-ZAGAYA'!J54</f>
        <v>0</v>
      </c>
      <c r="I55" s="52">
        <f>'LISTE APPRO-ZAGAYA'!K54</f>
        <v>0</v>
      </c>
    </row>
    <row r="56" ht="12" customHeight="1" spans="1:9">
      <c r="A56" s="50" t="e">
        <f>'LISTE APPRO-ZAGAYA'!#REF!</f>
        <v>#REF!</v>
      </c>
      <c r="B56" s="51" t="e">
        <f>'LISTE APPRO-ZAGAYA'!#REF!</f>
        <v>#REF!</v>
      </c>
      <c r="C56" s="49" t="e">
        <f>'LISTE APPRO-ZAGAYA'!#REF!</f>
        <v>#REF!</v>
      </c>
      <c r="D56" s="52" t="e">
        <f>'LISTE APPRO-ZAGAYA'!#REF!</f>
        <v>#REF!</v>
      </c>
      <c r="E56" s="46" t="e">
        <f>'LISTE APPRO-ZAGAYA'!#REF!</f>
        <v>#REF!</v>
      </c>
      <c r="F56" s="47" t="e">
        <f>'LISTE APPRO-ZAGAYA'!#REF!</f>
        <v>#REF!</v>
      </c>
      <c r="G56" s="48" t="e">
        <f>'LISTE APPRO-ZAGAYA'!#REF!</f>
        <v>#REF!</v>
      </c>
      <c r="H56" s="49" t="e">
        <f>'LISTE APPRO-ZAGAYA'!#REF!</f>
        <v>#REF!</v>
      </c>
      <c r="I56" s="52" t="e">
        <f>'LISTE APPRO-ZAGAYA'!#REF!</f>
        <v>#REF!</v>
      </c>
    </row>
    <row r="57" ht="12" customHeight="1" spans="1:9">
      <c r="A57" s="50" t="str">
        <f>'LISTE APPRO-ZAGAYA'!A56</f>
        <v>Earl Grey tea  Belle France    </v>
      </c>
      <c r="B57" s="51">
        <f>'LISTE APPRO-ZAGAYA'!C56</f>
        <v>2.35</v>
      </c>
      <c r="C57" s="49">
        <f>'LISTE APPRO-ZAGAYA'!D56</f>
        <v>0</v>
      </c>
      <c r="D57" s="52">
        <f>'LISTE APPRO-ZAGAYA'!E56</f>
        <v>0</v>
      </c>
      <c r="E57" s="46" t="e">
        <f>'LISTE APPRO-ZAGAYA'!#REF!</f>
        <v>#REF!</v>
      </c>
      <c r="F57" s="47" t="e">
        <f>'LISTE APPRO-ZAGAYA'!#REF!</f>
        <v>#REF!</v>
      </c>
      <c r="G57" s="48" t="e">
        <f>'LISTE APPRO-ZAGAYA'!#REF!</f>
        <v>#REF!</v>
      </c>
      <c r="H57" s="49" t="e">
        <f>'LISTE APPRO-ZAGAYA'!#REF!</f>
        <v>#REF!</v>
      </c>
      <c r="I57" s="52" t="e">
        <f>'LISTE APPRO-ZAGAYA'!#REF!</f>
        <v>#REF!</v>
      </c>
    </row>
    <row r="58" ht="12" customHeight="1" spans="1:9">
      <c r="A58" s="50" t="str">
        <f>'LISTE APPRO-ZAGAYA'!A62</f>
        <v>Engl. Breakfast tea Twinings </v>
      </c>
      <c r="B58" s="51">
        <f>'LISTE APPRO-ZAGAYA'!C62</f>
        <v>4.95</v>
      </c>
      <c r="C58" s="49">
        <f>'LISTE APPRO-ZAGAYA'!D62</f>
        <v>0</v>
      </c>
      <c r="D58" s="52">
        <f>'LISTE APPRO-ZAGAYA'!E62</f>
        <v>0</v>
      </c>
      <c r="E58" s="55" t="e">
        <f>'LISTE APPRO-ZAGAYA'!#REF!</f>
        <v>#REF!</v>
      </c>
      <c r="F58" s="47" t="str">
        <f>'LISTE APPRO-ZAGAYA'!G55</f>
        <v>Milk bread   rolls x10</v>
      </c>
      <c r="G58" s="48">
        <f>'LISTE APPRO-ZAGAYA'!I55</f>
        <v>3.4</v>
      </c>
      <c r="H58" s="49">
        <f>'LISTE APPRO-ZAGAYA'!J55</f>
        <v>0</v>
      </c>
      <c r="I58" s="52">
        <f>'LISTE APPRO-ZAGAYA'!K55</f>
        <v>0</v>
      </c>
    </row>
    <row r="59" ht="12" customHeight="1" spans="1:9">
      <c r="A59" s="50" t="str">
        <f>'LISTE APPRO-ZAGAYA'!A67</f>
        <v>INFUSIONS</v>
      </c>
      <c r="B59" s="51">
        <f>'LISTE APPRO-ZAGAYA'!C67</f>
        <v>0</v>
      </c>
      <c r="C59" s="49">
        <f>'LISTE APPRO-ZAGAYA'!D67</f>
        <v>0</v>
      </c>
      <c r="D59" s="52">
        <f>'LISTE APPRO-ZAGAYA'!E67</f>
        <v>0</v>
      </c>
      <c r="E59" s="78" t="e">
        <f>'LISTE APPRO-ZAGAYA'!#REF!</f>
        <v>#REF!</v>
      </c>
      <c r="F59" s="47" t="e">
        <f>'LISTE APPRO-ZAGAYA'!#REF!</f>
        <v>#REF!</v>
      </c>
      <c r="G59" s="48" t="e">
        <f>'LISTE APPRO-ZAGAYA'!#REF!</f>
        <v>#REF!</v>
      </c>
      <c r="H59" s="49" t="e">
        <f>'LISTE APPRO-ZAGAYA'!#REF!</f>
        <v>#REF!</v>
      </c>
      <c r="I59" s="52" t="e">
        <f>'LISTE APPRO-ZAGAYA'!#REF!</f>
        <v>#REF!</v>
      </c>
    </row>
    <row r="60" ht="12" customHeight="1" spans="1:9">
      <c r="A60" s="50" t="str">
        <f>'LISTE APPRO-ZAGAYA'!A68</f>
        <v>"Quite time" herbal tea</v>
      </c>
      <c r="B60" s="51">
        <f>'LISTE APPRO-ZAGAYA'!C68</f>
        <v>2</v>
      </c>
      <c r="C60" s="50">
        <f>'LISTE APPRO-ZAGAYA'!D68</f>
        <v>0</v>
      </c>
      <c r="D60" s="50">
        <f>'LISTE APPRO-ZAGAYA'!E68</f>
        <v>0</v>
      </c>
      <c r="E60" s="55" t="e">
        <f>'LISTE APPRO-ZAGAYA'!#REF!</f>
        <v>#REF!</v>
      </c>
      <c r="F60" s="79"/>
      <c r="G60" s="80"/>
      <c r="H60" s="81"/>
      <c r="I60" s="46"/>
    </row>
    <row r="61" ht="12" customHeight="1" spans="1:9">
      <c r="A61" s="82"/>
      <c r="B61" s="83"/>
      <c r="C61" s="82"/>
      <c r="D61" s="82"/>
      <c r="E61" s="55"/>
      <c r="F61" s="79"/>
      <c r="G61" s="80"/>
      <c r="H61" s="81"/>
      <c r="I61" s="46"/>
    </row>
    <row r="62" ht="12" customHeight="1" spans="1:9">
      <c r="A62" s="57" t="e">
        <f>'LISTE APPRO-ZAGAYA'!#REF!</f>
        <v>#REF!</v>
      </c>
      <c r="B62" s="58"/>
      <c r="C62" s="59"/>
      <c r="D62" s="60"/>
      <c r="E62" s="46" t="e">
        <f>'LISTE APPRO-ZAGAYA'!#REF!</f>
        <v>#REF!</v>
      </c>
      <c r="F62" s="57" t="e">
        <f>'LISTE APPRO-ZAGAYA'!#REF!</f>
        <v>#REF!</v>
      </c>
      <c r="G62" s="58"/>
      <c r="H62" s="59"/>
      <c r="I62" s="60"/>
    </row>
    <row r="63" ht="12" customHeight="1" spans="1:9">
      <c r="A63" s="50" t="e">
        <f>'LISTE APPRO-ZAGAYA'!#REF!</f>
        <v>#REF!</v>
      </c>
      <c r="B63" s="51" t="e">
        <f>'LISTE APPRO-ZAGAYA'!#REF!</f>
        <v>#REF!</v>
      </c>
      <c r="C63" s="49" t="e">
        <f>'LISTE APPRO-ZAGAYA'!#REF!</f>
        <v>#REF!</v>
      </c>
      <c r="D63" s="52" t="e">
        <f>'LISTE APPRO-ZAGAYA'!#REF!</f>
        <v>#REF!</v>
      </c>
      <c r="E63" s="55" t="e">
        <f>'LISTE APPRO-ZAGAYA'!#REF!</f>
        <v>#REF!</v>
      </c>
      <c r="F63" s="50" t="str">
        <f>'LISTE APPRO-ZAGAYA'!G57</f>
        <v>Swedish wheat rusk</v>
      </c>
      <c r="G63" s="48">
        <f>'LISTE APPRO-ZAGAYA'!I57</f>
        <v>1.98</v>
      </c>
      <c r="H63" s="49">
        <f>'LISTE APPRO-ZAGAYA'!J57</f>
        <v>0</v>
      </c>
      <c r="I63" s="52">
        <f>'LISTE APPRO-ZAGAYA'!K57</f>
        <v>0</v>
      </c>
    </row>
    <row r="64" ht="12" customHeight="1" spans="1:9">
      <c r="A64" s="50" t="e">
        <f>'LISTE APPRO-ZAGAYA'!#REF!</f>
        <v>#REF!</v>
      </c>
      <c r="B64" s="51" t="e">
        <f>'LISTE APPRO-ZAGAYA'!#REF!</f>
        <v>#REF!</v>
      </c>
      <c r="C64" s="49" t="e">
        <f>'LISTE APPRO-ZAGAYA'!#REF!</f>
        <v>#REF!</v>
      </c>
      <c r="D64" s="52" t="e">
        <f>'LISTE APPRO-ZAGAYA'!#REF!</f>
        <v>#REF!</v>
      </c>
      <c r="E64" s="55" t="e">
        <f>'LISTE APPRO-ZAGAYA'!#REF!</f>
        <v>#REF!</v>
      </c>
      <c r="F64" s="47" t="str">
        <f>'LISTE APPRO-ZAGAYA'!G62</f>
        <v>White sugar powder</v>
      </c>
      <c r="G64" s="48">
        <f>'LISTE APPRO-ZAGAYA'!I62</f>
        <v>3.04</v>
      </c>
      <c r="H64" s="53">
        <f>'LISTE APPRO-ZAGAYA'!J62</f>
        <v>0</v>
      </c>
      <c r="I64" s="52">
        <f>'LISTE APPRO-ZAGAYA'!K62</f>
        <v>0</v>
      </c>
    </row>
    <row r="65" ht="12" customHeight="1" spans="1:9">
      <c r="A65" s="50" t="e">
        <f>'LISTE APPRO-ZAGAYA'!#REF!</f>
        <v>#REF!</v>
      </c>
      <c r="B65" s="51" t="e">
        <f>'LISTE APPRO-ZAGAYA'!#REF!</f>
        <v>#REF!</v>
      </c>
      <c r="C65" s="49" t="e">
        <f>'LISTE APPRO-ZAGAYA'!#REF!</f>
        <v>#REF!</v>
      </c>
      <c r="D65" s="52" t="e">
        <f>'LISTE APPRO-ZAGAYA'!#REF!</f>
        <v>#REF!</v>
      </c>
      <c r="E65" s="55" t="e">
        <f>'LISTE APPRO-ZAGAYA'!#REF!</f>
        <v>#REF!</v>
      </c>
      <c r="F65" s="47" t="str">
        <f>'LISTE APPRO-ZAGAYA'!G63</f>
        <v>Brown cane sugar powder</v>
      </c>
      <c r="G65" s="48">
        <f>'LISTE APPRO-ZAGAYA'!I63</f>
        <v>2.35</v>
      </c>
      <c r="H65" s="49">
        <f>'LISTE APPRO-ZAGAYA'!J63</f>
        <v>0</v>
      </c>
      <c r="I65" s="52">
        <f>'LISTE APPRO-ZAGAYA'!K63</f>
        <v>0</v>
      </c>
    </row>
    <row r="66" ht="12" customHeight="1" spans="1:9">
      <c r="A66" s="50" t="e">
        <f>'LISTE APPRO-ZAGAYA'!#REF!</f>
        <v>#REF!</v>
      </c>
      <c r="B66" s="51" t="e">
        <f>'LISTE APPRO-ZAGAYA'!#REF!</f>
        <v>#REF!</v>
      </c>
      <c r="C66" s="49" t="e">
        <f>'LISTE APPRO-ZAGAYA'!#REF!</f>
        <v>#REF!</v>
      </c>
      <c r="D66" s="52" t="e">
        <f>'LISTE APPRO-ZAGAYA'!#REF!</f>
        <v>#REF!</v>
      </c>
      <c r="E66" s="55" t="e">
        <f>'LISTE APPRO-ZAGAYA'!#REF!</f>
        <v>#REF!</v>
      </c>
      <c r="F66" s="18"/>
      <c r="G66" s="86"/>
      <c r="H66" s="87"/>
      <c r="I66" s="18"/>
    </row>
    <row r="67" ht="12" customHeight="1" spans="1:9">
      <c r="A67" s="50" t="e">
        <f>'LISTE APPRO-ZAGAYA'!#REF!</f>
        <v>#REF!</v>
      </c>
      <c r="B67" s="51" t="e">
        <f>'LISTE APPRO-ZAGAYA'!#REF!</f>
        <v>#REF!</v>
      </c>
      <c r="C67" s="49" t="e">
        <f>'LISTE APPRO-ZAGAYA'!#REF!</f>
        <v>#REF!</v>
      </c>
      <c r="D67" s="52" t="e">
        <f>'LISTE APPRO-ZAGAYA'!#REF!</f>
        <v>#REF!</v>
      </c>
      <c r="E67" s="55" t="e">
        <f>'LISTE APPRO-ZAGAYA'!#REF!</f>
        <v>#REF!</v>
      </c>
      <c r="F67" s="18"/>
      <c r="G67" s="86"/>
      <c r="H67" s="87"/>
      <c r="I67" s="18"/>
    </row>
    <row r="68" ht="12" customHeight="1" spans="1:9">
      <c r="A68" s="57" t="str">
        <f>'LISTE APPRO-ZAGAYA'!A73</f>
        <v>Banana jam Royal</v>
      </c>
      <c r="B68" s="58"/>
      <c r="C68" s="59"/>
      <c r="D68" s="60"/>
      <c r="E68" s="55" t="e">
        <f>'LISTE APPRO-ZAGAYA'!#REF!</f>
        <v>#REF!</v>
      </c>
      <c r="F68" s="57" t="e">
        <f>'LISTE APPRO-ZAGAYA'!#REF!</f>
        <v>#REF!</v>
      </c>
      <c r="G68" s="58"/>
      <c r="H68" s="59"/>
      <c r="I68" s="60"/>
    </row>
    <row r="69" ht="12" customHeight="1" spans="1:9">
      <c r="A69" s="50" t="e">
        <f>'LISTE APPRO-ZAGAYA'!#REF!</f>
        <v>#REF!</v>
      </c>
      <c r="B69" s="51" t="e">
        <f>'LISTE APPRO-ZAGAYA'!#REF!</f>
        <v>#REF!</v>
      </c>
      <c r="C69" s="88" t="e">
        <f>'LISTE APPRO-ZAGAYA'!#REF!</f>
        <v>#REF!</v>
      </c>
      <c r="D69" s="52" t="e">
        <f>'LISTE APPRO-ZAGAYA'!#REF!</f>
        <v>#REF!</v>
      </c>
      <c r="E69" s="89" t="e">
        <f>'LISTE APPRO-ZAGAYA'!#REF!</f>
        <v>#REF!</v>
      </c>
      <c r="F69" s="47" t="e">
        <f>'LISTE APPRO-ZAGAYA'!#REF!</f>
        <v>#REF!</v>
      </c>
      <c r="G69" s="48" t="e">
        <f>'LISTE APPRO-ZAGAYA'!#REF!</f>
        <v>#REF!</v>
      </c>
      <c r="H69" s="88" t="e">
        <f>'LISTE APPRO-ZAGAYA'!#REF!</f>
        <v>#REF!</v>
      </c>
      <c r="I69" s="52" t="e">
        <f>'LISTE APPRO-ZAGAYA'!#REF!</f>
        <v>#REF!</v>
      </c>
    </row>
    <row r="70" ht="12" customHeight="1" spans="1:9">
      <c r="A70" s="50" t="str">
        <f>'LISTE APPRO-ZAGAYA'!A74</f>
        <v>Local cherry jam Royal</v>
      </c>
      <c r="B70" s="51">
        <f>'LISTE APPRO-ZAGAYA'!C74</f>
        <v>2.75</v>
      </c>
      <c r="C70" s="49">
        <f>'LISTE APPRO-ZAGAYA'!D74</f>
        <v>0</v>
      </c>
      <c r="D70" s="52">
        <f>'LISTE APPRO-ZAGAYA'!E74</f>
        <v>0</v>
      </c>
      <c r="E70" s="46" t="e">
        <f>'LISTE APPRO-ZAGAYA'!#REF!</f>
        <v>#REF!</v>
      </c>
      <c r="F70" s="47" t="str">
        <f>'LISTE APPRO-ZAGAYA'!G74</f>
        <v>Orange marmelade</v>
      </c>
      <c r="G70" s="48">
        <f>'LISTE APPRO-ZAGAYA'!I74</f>
        <v>2.25</v>
      </c>
      <c r="H70" s="88">
        <f>'LISTE APPRO-ZAGAYA'!J74</f>
        <v>0</v>
      </c>
      <c r="I70" s="52">
        <f>'LISTE APPRO-ZAGAYA'!K74</f>
        <v>0</v>
      </c>
    </row>
    <row r="71" ht="12" customHeight="1" spans="1:9">
      <c r="A71" s="50" t="str">
        <f>'LISTE APPRO-ZAGAYA'!A75</f>
        <v>Coconut jam Royal</v>
      </c>
      <c r="B71" s="51">
        <f>'LISTE APPRO-ZAGAYA'!C75</f>
        <v>2.85</v>
      </c>
      <c r="C71" s="49">
        <f>'LISTE APPRO-ZAGAYA'!D75</f>
        <v>0</v>
      </c>
      <c r="D71" s="52">
        <f>'LISTE APPRO-ZAGAYA'!E75</f>
        <v>0</v>
      </c>
      <c r="E71" s="46" t="e">
        <f>'LISTE APPRO-ZAGAYA'!#REF!</f>
        <v>#REF!</v>
      </c>
      <c r="F71" s="47" t="e">
        <f>'LISTE APPRO-ZAGAYA'!#REF!</f>
        <v>#REF!</v>
      </c>
      <c r="G71" s="48" t="e">
        <f>'LISTE APPRO-ZAGAYA'!#REF!</f>
        <v>#REF!</v>
      </c>
      <c r="H71" s="88" t="e">
        <f>'LISTE APPRO-ZAGAYA'!#REF!</f>
        <v>#REF!</v>
      </c>
      <c r="I71" s="52" t="e">
        <f>'LISTE APPRO-ZAGAYA'!#REF!</f>
        <v>#REF!</v>
      </c>
    </row>
    <row r="72" ht="12" customHeight="1" spans="1:9">
      <c r="A72" s="50" t="str">
        <f>'LISTE APPRO-ZAGAYA'!A76</f>
        <v>Guava jam Royal</v>
      </c>
      <c r="B72" s="51">
        <f>'LISTE APPRO-ZAGAYA'!C76</f>
        <v>2.75</v>
      </c>
      <c r="C72" s="49">
        <f>'LISTE APPRO-ZAGAYA'!D76</f>
        <v>0</v>
      </c>
      <c r="D72" s="52">
        <f>'LISTE APPRO-ZAGAYA'!E76</f>
        <v>0</v>
      </c>
      <c r="E72" s="46" t="e">
        <f>'LISTE APPRO-ZAGAYA'!#REF!</f>
        <v>#REF!</v>
      </c>
      <c r="F72" s="47" t="str">
        <f>'LISTE APPRO-ZAGAYA'!G79</f>
        <v>Honey from Martinique</v>
      </c>
      <c r="G72" s="48">
        <f>'LISTE APPRO-ZAGAYA'!I79</f>
        <v>7.15</v>
      </c>
      <c r="H72" s="49">
        <f>'LISTE APPRO-ZAGAYA'!J79</f>
        <v>0</v>
      </c>
      <c r="I72" s="52">
        <f>'LISTE APPRO-ZAGAYA'!K79</f>
        <v>0</v>
      </c>
    </row>
    <row r="73" ht="12" customHeight="1" spans="1:9">
      <c r="A73" s="50" t="str">
        <f>'LISTE APPRO-ZAGAYA'!A77</f>
        <v>Mango jam Royal</v>
      </c>
      <c r="B73" s="51">
        <f>'LISTE APPRO-ZAGAYA'!C77</f>
        <v>2.85</v>
      </c>
      <c r="C73" s="49">
        <f>'LISTE APPRO-ZAGAYA'!D77</f>
        <v>0</v>
      </c>
      <c r="D73" s="52">
        <f>'LISTE APPRO-ZAGAYA'!E77</f>
        <v>0</v>
      </c>
      <c r="E73" s="46" t="e">
        <f>'LISTE APPRO-ZAGAYA'!#REF!</f>
        <v>#REF!</v>
      </c>
      <c r="F73" s="47" t="e">
        <f>'LISTE APPRO-ZAGAYA'!#REF!</f>
        <v>#REF!</v>
      </c>
      <c r="G73" s="48" t="e">
        <f>'LISTE APPRO-ZAGAYA'!#REF!</f>
        <v>#REF!</v>
      </c>
      <c r="H73" s="49" t="e">
        <f>'LISTE APPRO-ZAGAYA'!#REF!</f>
        <v>#REF!</v>
      </c>
      <c r="I73" s="52" t="e">
        <f>'LISTE APPRO-ZAGAYA'!#REF!</f>
        <v>#REF!</v>
      </c>
    </row>
    <row r="74" ht="12" customHeight="1" spans="1:9">
      <c r="A74" s="50" t="e">
        <f>'LISTE APPRO-ZAGAYA'!#REF!</f>
        <v>#REF!</v>
      </c>
      <c r="B74" s="51" t="e">
        <f>'LISTE APPRO-ZAGAYA'!#REF!</f>
        <v>#REF!</v>
      </c>
      <c r="C74" s="49" t="e">
        <f>'LISTE APPRO-ZAGAYA'!#REF!</f>
        <v>#REF!</v>
      </c>
      <c r="D74" s="52" t="e">
        <f>'LISTE APPRO-ZAGAYA'!#REF!</f>
        <v>#REF!</v>
      </c>
      <c r="E74" s="90" t="e">
        <f>'LISTE APPRO-ZAGAYA'!#REF!</f>
        <v>#REF!</v>
      </c>
      <c r="F74" s="47" t="str">
        <f>'LISTE APPRO-ZAGAYA'!G81</f>
        <v>SWEET</v>
      </c>
      <c r="G74" s="48">
        <f>'LISTE APPRO-ZAGAYA'!I81</f>
        <v>0</v>
      </c>
      <c r="H74" s="49">
        <f>'LISTE APPRO-ZAGAYA'!J81</f>
        <v>0</v>
      </c>
      <c r="I74" s="52">
        <f>'LISTE APPRO-ZAGAYA'!K81</f>
        <v>0</v>
      </c>
    </row>
    <row r="75" ht="12" customHeight="1" spans="1:9">
      <c r="A75" s="50" t="e">
        <f>'LISTE APPRO-ZAGAYA'!#REF!</f>
        <v>#REF!</v>
      </c>
      <c r="B75" s="51" t="e">
        <f>'LISTE APPRO-ZAGAYA'!#REF!</f>
        <v>#REF!</v>
      </c>
      <c r="C75" s="49" t="e">
        <f>'LISTE APPRO-ZAGAYA'!#REF!</f>
        <v>#REF!</v>
      </c>
      <c r="D75" s="52" t="e">
        <f>'LISTE APPRO-ZAGAYA'!#REF!</f>
        <v>#REF!</v>
      </c>
      <c r="E75" s="55" t="e">
        <f>'LISTE APPRO-ZAGAYA'!#REF!</f>
        <v>#REF!</v>
      </c>
      <c r="F75" s="18"/>
      <c r="G75" s="86"/>
      <c r="H75" s="87"/>
      <c r="I75" s="18"/>
    </row>
    <row r="76" ht="12" customHeight="1" spans="1:9">
      <c r="A76" s="57" t="str">
        <f>'LISTE APPRO-ZAGAYA'!A82</f>
        <v>Coconut biscuit</v>
      </c>
      <c r="B76" s="58"/>
      <c r="C76" s="69"/>
      <c r="D76" s="60"/>
      <c r="E76" s="46" t="e">
        <f>'LISTE APPRO-ZAGAYA'!#REF!</f>
        <v>#REF!</v>
      </c>
      <c r="F76" s="57" t="str">
        <f>'LISTE APPRO-ZAGAYA'!G83</f>
        <v>Creole flan with coco DIY</v>
      </c>
      <c r="G76" s="58"/>
      <c r="H76" s="69"/>
      <c r="I76" s="60"/>
    </row>
    <row r="77" ht="12" customHeight="1" spans="1:9">
      <c r="A77" s="50" t="str">
        <f>'LISTE APPRO-ZAGAYA'!A83</f>
        <v>Tea biscuit</v>
      </c>
      <c r="B77" s="51">
        <f>'LISTE APPRO-ZAGAYA'!C83</f>
        <v>1.96</v>
      </c>
      <c r="C77" s="49">
        <f>'LISTE APPRO-ZAGAYA'!D83</f>
        <v>0</v>
      </c>
      <c r="D77" s="52">
        <f>'LISTE APPRO-ZAGAYA'!E83</f>
        <v>0</v>
      </c>
      <c r="E77" s="46" t="e">
        <f>'LISTE APPRO-ZAGAYA'!#REF!</f>
        <v>#REF!</v>
      </c>
      <c r="F77" s="47" t="str">
        <f>'LISTE APPRO-ZAGAYA'!A107</f>
        <v>BUTTER - EGG - CHEESE</v>
      </c>
      <c r="G77" s="48">
        <f>'LISTE APPRO-ZAGAYA'!C107</f>
        <v>0</v>
      </c>
      <c r="H77" s="49">
        <f>'LISTE APPRO-ZAGAYA'!D107</f>
        <v>0</v>
      </c>
      <c r="I77" s="52">
        <f>'LISTE APPRO-ZAGAYA'!E107</f>
        <v>0</v>
      </c>
    </row>
    <row r="78" ht="12" customHeight="1" spans="1:9">
      <c r="A78" s="50" t="e">
        <f>'LISTE APPRO-ZAGAYA'!#REF!</f>
        <v>#REF!</v>
      </c>
      <c r="B78" s="51" t="e">
        <f>'LISTE APPRO-ZAGAYA'!#REF!</f>
        <v>#REF!</v>
      </c>
      <c r="C78" s="49" t="e">
        <f>'LISTE APPRO-ZAGAYA'!#REF!</f>
        <v>#REF!</v>
      </c>
      <c r="D78" s="52" t="e">
        <f>'LISTE APPRO-ZAGAYA'!#REF!</f>
        <v>#REF!</v>
      </c>
      <c r="E78" s="46" t="e">
        <f>'LISTE APPRO-ZAGAYA'!#REF!</f>
        <v>#REF!</v>
      </c>
      <c r="F78" s="47" t="e">
        <f>'LISTE APPRO-ZAGAYA'!#REF!</f>
        <v>#REF!</v>
      </c>
      <c r="G78" s="48" t="e">
        <f>'LISTE APPRO-ZAGAYA'!#REF!</f>
        <v>#REF!</v>
      </c>
      <c r="H78" s="49" t="e">
        <f>'LISTE APPRO-ZAGAYA'!#REF!</f>
        <v>#REF!</v>
      </c>
      <c r="I78" s="52" t="e">
        <f>'LISTE APPRO-ZAGAYA'!#REF!</f>
        <v>#REF!</v>
      </c>
    </row>
    <row r="79" ht="12" customHeight="1" spans="1:9">
      <c r="A79" s="50" t="str">
        <f>'LISTE APPRO-ZAGAYA'!A85</f>
        <v>Small Shortbread sable de Retz </v>
      </c>
      <c r="B79" s="51">
        <f>'LISTE APPRO-ZAGAYA'!C85</f>
        <v>1.44</v>
      </c>
      <c r="C79" s="49">
        <f>'LISTE APPRO-ZAGAYA'!D85</f>
        <v>0</v>
      </c>
      <c r="D79" s="52">
        <f>'LISTE APPRO-ZAGAYA'!E85</f>
        <v>0</v>
      </c>
      <c r="E79" s="46" t="e">
        <f>'LISTE APPRO-ZAGAYA'!#REF!</f>
        <v>#REF!</v>
      </c>
      <c r="F79" s="47" t="str">
        <f>'LISTE APPRO-ZAGAYA'!G84</f>
        <v>Vanilla flan DIY</v>
      </c>
      <c r="G79" s="48">
        <f>'LISTE APPRO-ZAGAYA'!I84</f>
        <v>2.25</v>
      </c>
      <c r="H79" s="49">
        <f>'LISTE APPRO-ZAGAYA'!J84</f>
        <v>0</v>
      </c>
      <c r="I79" s="52">
        <f>'LISTE APPRO-ZAGAYA'!K84</f>
        <v>0</v>
      </c>
    </row>
    <row r="80" ht="12" customHeight="1" spans="1:9">
      <c r="A80" s="50" t="str">
        <f>'LISTE APPRO-ZAGAYA'!A86</f>
        <v>Pastry spoon biscuit</v>
      </c>
      <c r="B80" s="51">
        <f>'LISTE APPRO-ZAGAYA'!C86</f>
        <v>3.98</v>
      </c>
      <c r="C80" s="49">
        <f>'LISTE APPRO-ZAGAYA'!D86</f>
        <v>0</v>
      </c>
      <c r="D80" s="52">
        <f>'LISTE APPRO-ZAGAYA'!E86</f>
        <v>0</v>
      </c>
      <c r="E80" s="46" t="e">
        <f>'LISTE APPRO-ZAGAYA'!#REF!</f>
        <v>#REF!</v>
      </c>
      <c r="F80" s="47" t="str">
        <f>'LISTE APPRO-ZAGAYA'!G85</f>
        <v>Apple compot Materne</v>
      </c>
      <c r="G80" s="48">
        <f>'LISTE APPRO-ZAGAYA'!I85</f>
        <v>3.1</v>
      </c>
      <c r="H80" s="49">
        <f>'LISTE APPRO-ZAGAYA'!J85</f>
        <v>0</v>
      </c>
      <c r="I80" s="52">
        <f>'LISTE APPRO-ZAGAYA'!K85</f>
        <v>0</v>
      </c>
    </row>
    <row r="81" ht="12" customHeight="1" spans="1:9">
      <c r="A81" s="50" t="str">
        <f>'LISTE APPRO-ZAGAYA'!A89</f>
        <v>Madeleines </v>
      </c>
      <c r="B81" s="51">
        <f>'LISTE APPRO-ZAGAYA'!C89</f>
        <v>3.14</v>
      </c>
      <c r="C81" s="49">
        <f>'LISTE APPRO-ZAGAYA'!D89</f>
        <v>0</v>
      </c>
      <c r="D81" s="52">
        <f>'LISTE APPRO-ZAGAYA'!E89</f>
        <v>0</v>
      </c>
      <c r="E81" s="46" t="e">
        <f>'LISTE APPRO-ZAGAYA'!#REF!</f>
        <v>#REF!</v>
      </c>
      <c r="F81" s="47" t="e">
        <f>'LISTE APPRO-ZAGAYA'!#REF!</f>
        <v>#REF!</v>
      </c>
      <c r="G81" s="48" t="e">
        <f>'LISTE APPRO-ZAGAYA'!#REF!</f>
        <v>#REF!</v>
      </c>
      <c r="H81" s="49" t="e">
        <f>'LISTE APPRO-ZAGAYA'!#REF!</f>
        <v>#REF!</v>
      </c>
      <c r="I81" s="52" t="e">
        <f>'LISTE APPRO-ZAGAYA'!#REF!</f>
        <v>#REF!</v>
      </c>
    </row>
    <row r="82" ht="12" customHeight="1" spans="1:9">
      <c r="A82" s="50" t="str">
        <f>'LISTE APPRO-ZAGAYA'!A91</f>
        <v>Nougatine  cookies</v>
      </c>
      <c r="B82" s="51">
        <f>'LISTE APPRO-ZAGAYA'!C91</f>
        <v>3.25</v>
      </c>
      <c r="C82" s="49">
        <f>'LISTE APPRO-ZAGAYA'!D91</f>
        <v>0</v>
      </c>
      <c r="D82" s="52">
        <f>'LISTE APPRO-ZAGAYA'!E91</f>
        <v>0</v>
      </c>
      <c r="E82" s="46" t="e">
        <f>'LISTE APPRO-ZAGAYA'!#REF!</f>
        <v>#REF!</v>
      </c>
      <c r="F82" s="47" t="str">
        <f>'LISTE APPRO-ZAGAYA'!G86</f>
        <v>Brownies chocolate</v>
      </c>
      <c r="G82" s="48">
        <f>'LISTE APPRO-ZAGAYA'!I86</f>
        <v>5</v>
      </c>
      <c r="H82" s="49">
        <f>'LISTE APPRO-ZAGAYA'!J86</f>
        <v>0</v>
      </c>
      <c r="I82" s="52">
        <f>'LISTE APPRO-ZAGAYA'!K86</f>
        <v>0</v>
      </c>
    </row>
    <row r="83" ht="12" customHeight="1" spans="1:9">
      <c r="A83" s="50" t="e">
        <f>'LISTE APPRO-ZAGAYA'!#REF!</f>
        <v>#REF!</v>
      </c>
      <c r="B83" s="51" t="e">
        <f>'LISTE APPRO-ZAGAYA'!#REF!</f>
        <v>#REF!</v>
      </c>
      <c r="C83" s="49" t="e">
        <f>'LISTE APPRO-ZAGAYA'!#REF!</f>
        <v>#REF!</v>
      </c>
      <c r="D83" s="52" t="e">
        <f>'LISTE APPRO-ZAGAYA'!#REF!</f>
        <v>#REF!</v>
      </c>
      <c r="E83" s="46" t="e">
        <f>'LISTE APPRO-ZAGAYA'!#REF!</f>
        <v>#REF!</v>
      </c>
      <c r="F83" s="47" t="str">
        <f>'LISTE APPRO-ZAGAYA'!G87</f>
        <v>Mont Blanc Vanilla Cream</v>
      </c>
      <c r="G83" s="48">
        <f>'LISTE APPRO-ZAGAYA'!I87</f>
        <v>4.9</v>
      </c>
      <c r="H83" s="49">
        <f>'LISTE APPRO-ZAGAYA'!J87</f>
        <v>0</v>
      </c>
      <c r="I83" s="52">
        <f>'LISTE APPRO-ZAGAYA'!K87</f>
        <v>0</v>
      </c>
    </row>
    <row r="84" ht="12" customHeight="1" spans="1:9">
      <c r="A84" s="50" t="str">
        <f>'LISTE APPRO-ZAGAYA'!A92</f>
        <v>Chocolate biscuits "PRINCE" Lu</v>
      </c>
      <c r="B84" s="51">
        <f>'LISTE APPRO-ZAGAYA'!C92</f>
        <v>3.49</v>
      </c>
      <c r="C84" s="49">
        <f>'LISTE APPRO-ZAGAYA'!D92</f>
        <v>0</v>
      </c>
      <c r="D84" s="52">
        <f>'LISTE APPRO-ZAGAYA'!E92</f>
        <v>0</v>
      </c>
      <c r="E84" s="46" t="e">
        <f>'LISTE APPRO-ZAGAYA'!#REF!</f>
        <v>#REF!</v>
      </c>
      <c r="F84" s="47" t="str">
        <f>'LISTE APPRO-ZAGAYA'!G88</f>
        <v>Mont Blanc Chocolate Cream</v>
      </c>
      <c r="G84" s="48">
        <f>'LISTE APPRO-ZAGAYA'!I88</f>
        <v>5.05</v>
      </c>
      <c r="H84" s="49">
        <f>'LISTE APPRO-ZAGAYA'!J88</f>
        <v>0</v>
      </c>
      <c r="I84" s="52">
        <f>'LISTE APPRO-ZAGAYA'!K88</f>
        <v>0</v>
      </c>
    </row>
    <row r="85" ht="12" customHeight="1" spans="1:9">
      <c r="A85" s="50" t="str">
        <f>'LISTE APPRO-ZAGAYA'!A93</f>
        <v>BN Strawberry</v>
      </c>
      <c r="B85" s="51">
        <f>'LISTE APPRO-ZAGAYA'!C93</f>
        <v>3.1</v>
      </c>
      <c r="C85" s="49">
        <f>'LISTE APPRO-ZAGAYA'!D93</f>
        <v>0</v>
      </c>
      <c r="D85" s="52">
        <f>'LISTE APPRO-ZAGAYA'!E93</f>
        <v>0</v>
      </c>
      <c r="E85" s="46" t="e">
        <f>'LISTE APPRO-ZAGAYA'!#REF!</f>
        <v>#REF!</v>
      </c>
      <c r="F85" s="47" t="str">
        <f>'LISTE APPRO-ZAGAYA'!G89</f>
        <v>Mont Blanc Pralin Cream</v>
      </c>
      <c r="G85" s="48">
        <f>'LISTE APPRO-ZAGAYA'!I89</f>
        <v>5.05</v>
      </c>
      <c r="H85" s="49">
        <f>'LISTE APPRO-ZAGAYA'!J89</f>
        <v>0</v>
      </c>
      <c r="I85" s="52">
        <f>'LISTE APPRO-ZAGAYA'!K89</f>
        <v>0</v>
      </c>
    </row>
    <row r="86" ht="12" customHeight="1" spans="1:9">
      <c r="A86" s="50" t="str">
        <f>'LISTE APPRO-ZAGAYA'!A94</f>
        <v>Family Egg Cake </v>
      </c>
      <c r="B86" s="51">
        <f>'LISTE APPRO-ZAGAYA'!C94</f>
        <v>3.2</v>
      </c>
      <c r="C86" s="49">
        <f>'LISTE APPRO-ZAGAYA'!D94</f>
        <v>0</v>
      </c>
      <c r="D86" s="52">
        <f>'LISTE APPRO-ZAGAYA'!E94</f>
        <v>0</v>
      </c>
      <c r="E86" s="46" t="e">
        <f>'LISTE APPRO-ZAGAYA'!#REF!</f>
        <v>#REF!</v>
      </c>
      <c r="F86" s="47" t="str">
        <f>'LISTE APPRO-ZAGAYA'!G90</f>
        <v>Grated coconut Vahiné</v>
      </c>
      <c r="G86" s="91">
        <f>'LISTE APPRO-ZAGAYA'!I90</f>
        <v>1.94</v>
      </c>
      <c r="H86" s="49">
        <f>'LISTE APPRO-ZAGAYA'!J90</f>
        <v>0</v>
      </c>
      <c r="I86" s="52">
        <f>'LISTE APPRO-ZAGAYA'!K90</f>
        <v>0</v>
      </c>
    </row>
    <row r="87" ht="12" customHeight="1" spans="1:9">
      <c r="A87" s="50" t="str">
        <f>'LISTE APPRO-ZAGAYA'!A96</f>
        <v>Palmito biscuit</v>
      </c>
      <c r="B87" s="51">
        <f>'LISTE APPRO-ZAGAYA'!C96</f>
        <v>1.64</v>
      </c>
      <c r="C87" s="49">
        <f>'LISTE APPRO-ZAGAYA'!D96</f>
        <v>0</v>
      </c>
      <c r="D87" s="52">
        <f>'LISTE APPRO-ZAGAYA'!E96</f>
        <v>0</v>
      </c>
      <c r="E87" s="46" t="e">
        <f>'LISTE APPRO-ZAGAYA'!#REF!</f>
        <v>#REF!</v>
      </c>
      <c r="F87" s="47" t="e">
        <f>'LISTE APPRO-ZAGAYA'!#REF!</f>
        <v>#REF!</v>
      </c>
      <c r="G87" s="91" t="e">
        <f>'LISTE APPRO-ZAGAYA'!#REF!</f>
        <v>#REF!</v>
      </c>
      <c r="H87" s="49" t="e">
        <f>'LISTE APPRO-ZAGAYA'!#REF!</f>
        <v>#REF!</v>
      </c>
      <c r="I87" s="52" t="e">
        <f>'LISTE APPRO-ZAGAYA'!#REF!</f>
        <v>#REF!</v>
      </c>
    </row>
    <row r="88" ht="12" customHeight="1" spans="1:9">
      <c r="A88" s="50" t="str">
        <f>'LISTE APPRO-ZAGAYA'!A97</f>
        <v>French Cat tongue biscuit</v>
      </c>
      <c r="B88" s="51">
        <f>'LISTE APPRO-ZAGAYA'!C97</f>
        <v>1.85</v>
      </c>
      <c r="C88" s="49">
        <f>'LISTE APPRO-ZAGAYA'!D97</f>
        <v>0</v>
      </c>
      <c r="D88" s="52">
        <f>'LISTE APPRO-ZAGAYA'!E97</f>
        <v>0</v>
      </c>
      <c r="E88" s="46" t="e">
        <f>'LISTE APPRO-ZAGAYA'!#REF!</f>
        <v>#REF!</v>
      </c>
      <c r="F88" s="47" t="str">
        <f>'LISTE APPRO-ZAGAYA'!G98</f>
        <v>Sweetened condensed milk</v>
      </c>
      <c r="G88" s="91">
        <f>'LISTE APPRO-ZAGAYA'!I98</f>
        <v>1.85</v>
      </c>
      <c r="H88" s="49">
        <f>'LISTE APPRO-ZAGAYA'!J98</f>
        <v>0</v>
      </c>
      <c r="I88" s="52">
        <f>'LISTE APPRO-ZAGAYA'!K98</f>
        <v>0</v>
      </c>
    </row>
    <row r="89" ht="12" customHeight="1" spans="1:9">
      <c r="A89" s="50" t="str">
        <f>'LISTE APPRO-ZAGAYA'!A99</f>
        <v>Milk chocolate bar</v>
      </c>
      <c r="B89" s="51">
        <f>'LISTE APPRO-ZAGAYA'!C99</f>
        <v>2.32</v>
      </c>
      <c r="C89" s="49">
        <f>'LISTE APPRO-ZAGAYA'!D99</f>
        <v>0</v>
      </c>
      <c r="D89" s="52">
        <f>'LISTE APPRO-ZAGAYA'!E99</f>
        <v>0</v>
      </c>
      <c r="E89" s="46" t="e">
        <f>'LISTE APPRO-ZAGAYA'!#REF!</f>
        <v>#REF!</v>
      </c>
      <c r="F89" s="47" t="str">
        <f>'LISTE APPRO-ZAGAYA'!G99</f>
        <v>Unsweetened coconut milk     </v>
      </c>
      <c r="G89" s="91">
        <f>'LISTE APPRO-ZAGAYA'!I99</f>
        <v>3.05</v>
      </c>
      <c r="H89" s="49">
        <f>'LISTE APPRO-ZAGAYA'!J99</f>
        <v>0</v>
      </c>
      <c r="I89" s="52">
        <f>'LISTE APPRO-ZAGAYA'!K99</f>
        <v>0</v>
      </c>
    </row>
    <row r="90" ht="12" customHeight="1" spans="1:9">
      <c r="A90" s="50" t="str">
        <f>'LISTE APPRO-ZAGAYA'!A100</f>
        <v>Cooking black chocolate bar</v>
      </c>
      <c r="B90" s="51">
        <f>'LISTE APPRO-ZAGAYA'!C100</f>
        <v>2.75</v>
      </c>
      <c r="C90" s="49">
        <f>'LISTE APPRO-ZAGAYA'!D100</f>
        <v>0</v>
      </c>
      <c r="D90" s="52">
        <f>'LISTE APPRO-ZAGAYA'!E100</f>
        <v>0</v>
      </c>
      <c r="E90" s="46" t="e">
        <f>'LISTE APPRO-ZAGAYA'!#REF!</f>
        <v>#REF!</v>
      </c>
      <c r="F90" s="47" t="str">
        <f>'LISTE APPRO-ZAGAYA'!G100</f>
        <v>Sliced pineapple in syrup</v>
      </c>
      <c r="G90" s="91">
        <f>'LISTE APPRO-ZAGAYA'!I100</f>
        <v>3.2</v>
      </c>
      <c r="H90" s="49">
        <f>'LISTE APPRO-ZAGAYA'!J100</f>
        <v>0</v>
      </c>
      <c r="I90" s="52">
        <f>'LISTE APPRO-ZAGAYA'!K100</f>
        <v>0</v>
      </c>
    </row>
    <row r="91" ht="12" customHeight="1" spans="1:9">
      <c r="A91" s="50" t="str">
        <f>'LISTE APPRO-ZAGAYA'!A101</f>
        <v>Local dark chocolate bar</v>
      </c>
      <c r="B91" s="51">
        <f>'LISTE APPRO-ZAGAYA'!C101</f>
        <v>2.95</v>
      </c>
      <c r="C91" s="49">
        <f>'LISTE APPRO-ZAGAYA'!D101</f>
        <v>0</v>
      </c>
      <c r="D91" s="52">
        <f>'LISTE APPRO-ZAGAYA'!E101</f>
        <v>0</v>
      </c>
      <c r="E91" s="46" t="e">
        <f>'LISTE APPRO-ZAGAYA'!#REF!</f>
        <v>#REF!</v>
      </c>
      <c r="F91" s="47" t="str">
        <f>'LISTE APPRO-ZAGAYA'!G101</f>
        <v>Peaches in syrup</v>
      </c>
      <c r="G91" s="91">
        <f>'LISTE APPRO-ZAGAYA'!I101</f>
        <v>3.6</v>
      </c>
      <c r="H91" s="49">
        <f>'LISTE APPRO-ZAGAYA'!J101</f>
        <v>0</v>
      </c>
      <c r="I91" s="52">
        <f>'LISTE APPRO-ZAGAYA'!K101</f>
        <v>0</v>
      </c>
    </row>
    <row r="92" ht="12" customHeight="1" spans="1:9">
      <c r="A92" s="50" t="str">
        <f>'LISTE APPRO-ZAGAYA'!A102</f>
        <v>Intense dark chocolate bar</v>
      </c>
      <c r="B92" s="51">
        <f>'LISTE APPRO-ZAGAYA'!C102</f>
        <v>3.3</v>
      </c>
      <c r="C92" s="49">
        <f>'LISTE APPRO-ZAGAYA'!D102</f>
        <v>0</v>
      </c>
      <c r="D92" s="52">
        <f>'LISTE APPRO-ZAGAYA'!E102</f>
        <v>0</v>
      </c>
      <c r="E92" s="46" t="e">
        <f>'LISTE APPRO-ZAGAYA'!#REF!</f>
        <v>#REF!</v>
      </c>
      <c r="F92" s="47" t="str">
        <f>'LISTE APPRO-ZAGAYA'!G102</f>
        <v>Pears in syrup</v>
      </c>
      <c r="G92" s="91">
        <f>'LISTE APPRO-ZAGAYA'!I102</f>
        <v>3.7</v>
      </c>
      <c r="H92" s="49">
        <f>'LISTE APPRO-ZAGAYA'!J102</f>
        <v>0</v>
      </c>
      <c r="I92" s="52">
        <f>'LISTE APPRO-ZAGAYA'!K102</f>
        <v>0</v>
      </c>
    </row>
    <row r="93" ht="12" customHeight="1" spans="1:9">
      <c r="A93" s="50" t="str">
        <f>'LISTE APPRO-ZAGAYA'!A103</f>
        <v>Orange dark chocolate bar</v>
      </c>
      <c r="B93" s="51">
        <f>'LISTE APPRO-ZAGAYA'!C103</f>
        <v>3.55</v>
      </c>
      <c r="C93" s="49">
        <f>'LISTE APPRO-ZAGAYA'!D103</f>
        <v>0</v>
      </c>
      <c r="D93" s="52">
        <f>'LISTE APPRO-ZAGAYA'!E103</f>
        <v>0</v>
      </c>
      <c r="E93" s="46" t="e">
        <f>'LISTE APPRO-ZAGAYA'!#REF!</f>
        <v>#REF!</v>
      </c>
      <c r="F93" s="47" t="str">
        <f>'LISTE APPRO-ZAGAYA'!G103</f>
        <v>Fruits salad in syrup</v>
      </c>
      <c r="G93" s="91">
        <f>'LISTE APPRO-ZAGAYA'!I103</f>
        <v>3.9</v>
      </c>
      <c r="H93" s="49">
        <f>'LISTE APPRO-ZAGAYA'!J103</f>
        <v>0</v>
      </c>
      <c r="I93" s="52">
        <f>'LISTE APPRO-ZAGAYA'!K103</f>
        <v>0</v>
      </c>
    </row>
    <row r="94" ht="12" customHeight="1" spans="1:9">
      <c r="A94" s="50" t="str">
        <f>'LISTE APPRO-ZAGAYA'!A104</f>
        <v>Sweet strawberry TAGADA</v>
      </c>
      <c r="B94" s="51">
        <f>'LISTE APPRO-ZAGAYA'!C104</f>
        <v>2.8</v>
      </c>
      <c r="C94" s="49">
        <f>'LISTE APPRO-ZAGAYA'!D104</f>
        <v>0</v>
      </c>
      <c r="D94" s="52">
        <f>'LISTE APPRO-ZAGAYA'!E104</f>
        <v>0</v>
      </c>
      <c r="E94" s="46" t="e">
        <f>'LISTE APPRO-ZAGAYA'!#REF!</f>
        <v>#REF!</v>
      </c>
      <c r="F94" s="47" t="e">
        <f>'LISTE APPRO-ZAGAYA'!#REF!</f>
        <v>#REF!</v>
      </c>
      <c r="G94" s="91" t="e">
        <f>'LISTE APPRO-ZAGAYA'!#REF!</f>
        <v>#REF!</v>
      </c>
      <c r="H94" s="49" t="e">
        <f>'LISTE APPRO-ZAGAYA'!#REF!</f>
        <v>#REF!</v>
      </c>
      <c r="I94" s="52" t="e">
        <f>'LISTE APPRO-ZAGAYA'!#REF!</f>
        <v>#REF!</v>
      </c>
    </row>
    <row r="95" ht="12" customHeight="1" spans="1:9">
      <c r="A95" s="50" t="str">
        <f>'LISTE APPRO-ZAGAYA'!A105</f>
        <v>Sweet crocodiles HARIBO</v>
      </c>
      <c r="B95" s="51">
        <f>'LISTE APPRO-ZAGAYA'!C105</f>
        <v>2.9</v>
      </c>
      <c r="C95" s="49">
        <f>'LISTE APPRO-ZAGAYA'!D105</f>
        <v>0</v>
      </c>
      <c r="D95" s="52">
        <f>'LISTE APPRO-ZAGAYA'!E105</f>
        <v>0</v>
      </c>
      <c r="E95" s="46" t="e">
        <f>'LISTE APPRO-ZAGAYA'!#REF!</f>
        <v>#REF!</v>
      </c>
      <c r="F95" s="92" t="e">
        <f>'LISTE APPRO-ZAGAYA'!#REF!</f>
        <v>#REF!</v>
      </c>
      <c r="G95" s="93" t="e">
        <f>'LISTE APPRO-ZAGAYA'!#REF!</f>
        <v>#REF!</v>
      </c>
      <c r="H95" s="53" t="e">
        <f>'LISTE APPRO-ZAGAYA'!#REF!</f>
        <v>#REF!</v>
      </c>
      <c r="I95" s="52" t="e">
        <f>'LISTE APPRO-ZAGAYA'!#REF!</f>
        <v>#REF!</v>
      </c>
    </row>
    <row r="96" ht="12" customHeight="1" spans="1:9">
      <c r="A96" s="50" t="e">
        <f>'LISTE APPRO-ZAGAYA'!#REF!</f>
        <v>#REF!</v>
      </c>
      <c r="B96" s="51" t="e">
        <f>'LISTE APPRO-ZAGAYA'!#REF!</f>
        <v>#REF!</v>
      </c>
      <c r="C96" s="49" t="e">
        <f>'LISTE APPRO-ZAGAYA'!#REF!</f>
        <v>#REF!</v>
      </c>
      <c r="D96" s="52" t="e">
        <f>'LISTE APPRO-ZAGAYA'!#REF!</f>
        <v>#REF!</v>
      </c>
      <c r="E96" s="46" t="e">
        <f>'LISTE APPRO-ZAGAYA'!#REF!</f>
        <v>#REF!</v>
      </c>
      <c r="F96" s="50" t="e">
        <f>'LISTE APPRO-ZAGAYA'!#REF!</f>
        <v>#REF!</v>
      </c>
      <c r="G96" s="48" t="e">
        <f>'LISTE APPRO-ZAGAYA'!#REF!</f>
        <v>#REF!</v>
      </c>
      <c r="H96" s="49" t="e">
        <f>'LISTE APPRO-ZAGAYA'!#REF!</f>
        <v>#REF!</v>
      </c>
      <c r="I96" s="52" t="e">
        <f>'LISTE APPRO-ZAGAYA'!#REF!</f>
        <v>#REF!</v>
      </c>
    </row>
    <row r="97" ht="12" customHeight="1" spans="1:9">
      <c r="A97" s="47" t="e">
        <f>'LISTE APPRO-ZAGAYA'!#REF!</f>
        <v>#REF!</v>
      </c>
      <c r="B97" s="94" t="e">
        <f>'LISTE APPRO-ZAGAYA'!#REF!</f>
        <v>#REF!</v>
      </c>
      <c r="C97" s="49" t="e">
        <f>'LISTE APPRO-ZAGAYA'!#REF!</f>
        <v>#REF!</v>
      </c>
      <c r="D97" s="52" t="e">
        <f>'LISTE APPRO-ZAGAYA'!#REF!</f>
        <v>#REF!</v>
      </c>
      <c r="E97" s="46" t="e">
        <f>'LISTE APPRO-ZAGAYA'!#REF!</f>
        <v>#REF!</v>
      </c>
      <c r="F97" s="50" t="e">
        <f>'LISTE APPRO-ZAGAYA'!#REF!</f>
        <v>#REF!</v>
      </c>
      <c r="G97" s="48" t="e">
        <f>'LISTE APPRO-ZAGAYA'!#REF!</f>
        <v>#REF!</v>
      </c>
      <c r="H97" s="49" t="e">
        <f>'LISTE APPRO-ZAGAYA'!#REF!</f>
        <v>#REF!</v>
      </c>
      <c r="I97" s="52" t="e">
        <f>'LISTE APPRO-ZAGAYA'!#REF!</f>
        <v>#REF!</v>
      </c>
    </row>
    <row r="98" ht="12" customHeight="1" spans="1:9">
      <c r="A98" s="57" t="str">
        <f>'LISTE APPRO-ZAGAYA'!A108</f>
        <v>Apéricube Nature 24 cubes </v>
      </c>
      <c r="B98" s="58"/>
      <c r="C98" s="69">
        <f>'LISTE APPRO-ZAGAYA'!D108</f>
        <v>0</v>
      </c>
      <c r="D98" s="60">
        <f>'LISTE APPRO-ZAGAYA'!E108</f>
        <v>0</v>
      </c>
      <c r="E98" s="46" t="e">
        <f>'LISTE APPRO-ZAGAYA'!#REF!</f>
        <v>#REF!</v>
      </c>
      <c r="F98" s="57" t="str">
        <f>'LISTE APPRO-ZAGAYA'!G108</f>
        <v>Babybel cheese</v>
      </c>
      <c r="G98" s="58"/>
      <c r="H98" s="69">
        <f>'LISTE APPRO-ZAGAYA'!J108</f>
        <v>0</v>
      </c>
      <c r="I98" s="60">
        <f>'LISTE APPRO-ZAGAYA'!K108</f>
        <v>0</v>
      </c>
    </row>
    <row r="99" ht="12" customHeight="1" spans="1:9">
      <c r="A99" s="50" t="str">
        <f>'LISTE APPRO-ZAGAYA'!A113</f>
        <v>Unsalt butter dish President</v>
      </c>
      <c r="B99" s="51">
        <f>'LISTE APPRO-ZAGAYA'!C113</f>
        <v>4.85</v>
      </c>
      <c r="C99" s="95">
        <f>'LISTE APPRO-ZAGAYA'!D113</f>
        <v>0</v>
      </c>
      <c r="D99" s="52">
        <f>'LISTE APPRO-ZAGAYA'!E113</f>
        <v>0</v>
      </c>
      <c r="E99" s="46" t="e">
        <f>'LISTE APPRO-ZAGAYA'!#REF!</f>
        <v>#REF!</v>
      </c>
      <c r="F99" s="47" t="str">
        <f>'LISTE APPRO-ZAGAYA'!G110</f>
        <v>Roquefort          </v>
      </c>
      <c r="G99" s="48">
        <f>'LISTE APPRO-ZAGAYA'!I110</f>
        <v>3.4</v>
      </c>
      <c r="H99" s="95">
        <f>'LISTE APPRO-ZAGAYA'!J110</f>
        <v>0</v>
      </c>
      <c r="I99" s="105">
        <f>'LISTE APPRO-ZAGAYA'!K110</f>
        <v>0</v>
      </c>
    </row>
    <row r="100" ht="12" customHeight="1" spans="1:9">
      <c r="A100" s="50" t="str">
        <f>'LISTE APPRO-ZAGAYA'!A114</f>
        <v>Cream UHT </v>
      </c>
      <c r="B100" s="51">
        <f>'LISTE APPRO-ZAGAYA'!C114</f>
        <v>4.99</v>
      </c>
      <c r="C100" s="95">
        <f>'LISTE APPRO-ZAGAYA'!D114</f>
        <v>0</v>
      </c>
      <c r="D100" s="52">
        <f>'LISTE APPRO-ZAGAYA'!E114</f>
        <v>0</v>
      </c>
      <c r="E100" s="46" t="e">
        <f>'LISTE APPRO-ZAGAYA'!#REF!</f>
        <v>#REF!</v>
      </c>
      <c r="F100" s="47" t="str">
        <f>'LISTE APPRO-ZAGAYA'!G112</f>
        <v>Camembert  Président         </v>
      </c>
      <c r="G100" s="48">
        <f>'LISTE APPRO-ZAGAYA'!I112</f>
        <v>4.5</v>
      </c>
      <c r="H100" s="95">
        <f>'LISTE APPRO-ZAGAYA'!J112</f>
        <v>0</v>
      </c>
      <c r="I100" s="105">
        <f>'LISTE APPRO-ZAGAYA'!K112</f>
        <v>0</v>
      </c>
    </row>
    <row r="101" ht="12" customHeight="1" spans="1:9">
      <c r="A101" s="50" t="str">
        <f>'LISTE APPRO-ZAGAYA'!A115</f>
        <v>1/2 Skimmed milk  UHT  </v>
      </c>
      <c r="B101" s="51">
        <f>'LISTE APPRO-ZAGAYA'!C115</f>
        <v>1.8</v>
      </c>
      <c r="C101" s="95">
        <f>'LISTE APPRO-ZAGAYA'!D115</f>
        <v>0</v>
      </c>
      <c r="D101" s="52">
        <f>'LISTE APPRO-ZAGAYA'!E115</f>
        <v>0</v>
      </c>
      <c r="E101" s="46" t="e">
        <f>'LISTE APPRO-ZAGAYA'!#REF!</f>
        <v>#REF!</v>
      </c>
      <c r="F101" s="47" t="str">
        <f>'LISTE APPRO-ZAGAYA'!G113</f>
        <v>Camembert  </v>
      </c>
      <c r="G101" s="48">
        <f>'LISTE APPRO-ZAGAYA'!I113</f>
        <v>3.5</v>
      </c>
      <c r="H101" s="95">
        <f>'LISTE APPRO-ZAGAYA'!J113</f>
        <v>0</v>
      </c>
      <c r="I101" s="105">
        <f>'LISTE APPRO-ZAGAYA'!K113</f>
        <v>0</v>
      </c>
    </row>
    <row r="102" ht="12" customHeight="1" spans="1:9">
      <c r="A102" s="50" t="str">
        <f>'LISTE APPRO-ZAGAYA'!A118</f>
        <v>Whole-cream millk  UHT btl</v>
      </c>
      <c r="B102" s="51">
        <f>'LISTE APPRO-ZAGAYA'!C118</f>
        <v>2.7</v>
      </c>
      <c r="C102" s="95">
        <f>'LISTE APPRO-ZAGAYA'!D118</f>
        <v>0</v>
      </c>
      <c r="D102" s="52">
        <f>'LISTE APPRO-ZAGAYA'!E118</f>
        <v>0</v>
      </c>
      <c r="E102" s="46" t="e">
        <f>'LISTE APPRO-ZAGAYA'!#REF!</f>
        <v>#REF!</v>
      </c>
      <c r="F102" s="47" t="str">
        <f>'LISTE APPRO-ZAGAYA'!G114</f>
        <v>Brie    </v>
      </c>
      <c r="G102" s="48">
        <f>'LISTE APPRO-ZAGAYA'!I114</f>
        <v>2.8</v>
      </c>
      <c r="H102" s="95">
        <f>'LISTE APPRO-ZAGAYA'!J114</f>
        <v>0</v>
      </c>
      <c r="I102" s="105">
        <f>'LISTE APPRO-ZAGAYA'!K114</f>
        <v>0</v>
      </c>
    </row>
    <row r="103" ht="12" customHeight="1" spans="1:9">
      <c r="A103" s="50" t="str">
        <f>'LISTE APPRO-ZAGAYA'!A119</f>
        <v>Soja drink Bjorg</v>
      </c>
      <c r="B103" s="51">
        <f>'LISTE APPRO-ZAGAYA'!C119</f>
        <v>3.35</v>
      </c>
      <c r="C103" s="95">
        <f>'LISTE APPRO-ZAGAYA'!D119</f>
        <v>0</v>
      </c>
      <c r="D103" s="52">
        <f>'LISTE APPRO-ZAGAYA'!E119</f>
        <v>0</v>
      </c>
      <c r="E103" s="46" t="e">
        <f>'LISTE APPRO-ZAGAYA'!#REF!</f>
        <v>#REF!</v>
      </c>
      <c r="F103" s="47" t="str">
        <f>'LISTE APPRO-ZAGAYA'!G121</f>
        <v>Emmental Portion          </v>
      </c>
      <c r="G103" s="48">
        <f>'LISTE APPRO-ZAGAYA'!I121</f>
        <v>3.6</v>
      </c>
      <c r="H103" s="95">
        <f>'LISTE APPRO-ZAGAYA'!J121</f>
        <v>0</v>
      </c>
      <c r="I103" s="105">
        <f>'LISTE APPRO-ZAGAYA'!K121</f>
        <v>0</v>
      </c>
    </row>
    <row r="104" ht="12" customHeight="1" spans="1:9">
      <c r="A104" s="50" t="str">
        <f>'LISTE APPRO-ZAGAYA'!A121</f>
        <v>Almond drink Organic Bjorg</v>
      </c>
      <c r="B104" s="51">
        <f>'LISTE APPRO-ZAGAYA'!C121</f>
        <v>4.34</v>
      </c>
      <c r="C104" s="95">
        <f>'LISTE APPRO-ZAGAYA'!D121</f>
        <v>0</v>
      </c>
      <c r="D104" s="52">
        <f>'LISTE APPRO-ZAGAYA'!E121</f>
        <v>0</v>
      </c>
      <c r="E104" s="46" t="e">
        <f>'LISTE APPRO-ZAGAYA'!#REF!</f>
        <v>#REF!</v>
      </c>
      <c r="F104" s="47" t="str">
        <f>'LISTE APPRO-ZAGAYA'!G122</f>
        <v>Grated Emmental cheese</v>
      </c>
      <c r="G104" s="48">
        <f>'LISTE APPRO-ZAGAYA'!I122</f>
        <v>2.85</v>
      </c>
      <c r="H104" s="95">
        <f>'LISTE APPRO-ZAGAYA'!J122</f>
        <v>0</v>
      </c>
      <c r="I104" s="105">
        <f>'LISTE APPRO-ZAGAYA'!K122</f>
        <v>0</v>
      </c>
    </row>
    <row r="105" ht="12" customHeight="1" spans="1:9">
      <c r="A105" s="50" t="str">
        <f>'LISTE APPRO-ZAGAYA'!A123</f>
        <v>Fruits "petits suisses"  Yogurt </v>
      </c>
      <c r="B105" s="51">
        <f>'LISTE APPRO-ZAGAYA'!C123</f>
        <v>3.4</v>
      </c>
      <c r="C105" s="95">
        <f>'LISTE APPRO-ZAGAYA'!D123</f>
        <v>0</v>
      </c>
      <c r="D105" s="52">
        <f>'LISTE APPRO-ZAGAYA'!E123</f>
        <v>0</v>
      </c>
      <c r="E105" s="96" t="e">
        <f>'LISTE APPRO-ZAGAYA'!#REF!</f>
        <v>#REF!</v>
      </c>
      <c r="F105" s="47" t="str">
        <f>'LISTE APPRO-ZAGAYA'!G123</f>
        <v>Grated Grana Panado (Pasta)</v>
      </c>
      <c r="G105" s="48">
        <f>'LISTE APPRO-ZAGAYA'!I123</f>
        <v>1.25</v>
      </c>
      <c r="H105" s="95">
        <f>'LISTE APPRO-ZAGAYA'!J123</f>
        <v>0</v>
      </c>
      <c r="I105" s="105">
        <f>'LISTE APPRO-ZAGAYA'!K123</f>
        <v>0</v>
      </c>
    </row>
    <row r="106" ht="12" customHeight="1" spans="1:9">
      <c r="A106" s="50" t="str">
        <f>'LISTE APPRO-ZAGAYA'!A124</f>
        <v>Fruits yogurt  </v>
      </c>
      <c r="B106" s="51">
        <f>'LISTE APPRO-ZAGAYA'!C124</f>
        <v>4.54</v>
      </c>
      <c r="C106" s="95">
        <f>'LISTE APPRO-ZAGAYA'!D124</f>
        <v>0</v>
      </c>
      <c r="D106" s="52">
        <f>'LISTE APPRO-ZAGAYA'!E124</f>
        <v>0</v>
      </c>
      <c r="E106" s="46" t="e">
        <f>'LISTE APPRO-ZAGAYA'!#REF!</f>
        <v>#REF!</v>
      </c>
      <c r="F106" s="47" t="str">
        <f>'LISTE APPRO-ZAGAYA'!G119</f>
        <v>Mozzarella            </v>
      </c>
      <c r="G106" s="48">
        <f>'LISTE APPRO-ZAGAYA'!I119</f>
        <v>2.9</v>
      </c>
      <c r="H106" s="95">
        <f>'LISTE APPRO-ZAGAYA'!J119</f>
        <v>0</v>
      </c>
      <c r="I106" s="105">
        <f>'LISTE APPRO-ZAGAYA'!K119</f>
        <v>0</v>
      </c>
    </row>
    <row r="107" ht="12" customHeight="1" spans="1:9">
      <c r="A107" s="50" t="str">
        <f>'LISTE APPRO-ZAGAYA'!A125</f>
        <v>Plain yogurt  125 gr x 8</v>
      </c>
      <c r="B107" s="51">
        <f>'LISTE APPRO-ZAGAYA'!C125</f>
        <v>3.25</v>
      </c>
      <c r="C107" s="95">
        <f>'LISTE APPRO-ZAGAYA'!D125</f>
        <v>0</v>
      </c>
      <c r="D107" s="52">
        <f>'LISTE APPRO-ZAGAYA'!E125</f>
        <v>0</v>
      </c>
      <c r="E107" s="46" t="e">
        <f>'LISTE APPRO-ZAGAYA'!#REF!</f>
        <v>#REF!</v>
      </c>
      <c r="F107" s="47" t="e">
        <f>'LISTE APPRO-ZAGAYA'!#REF!</f>
        <v>#REF!</v>
      </c>
      <c r="G107" s="48" t="e">
        <f>'LISTE APPRO-ZAGAYA'!#REF!</f>
        <v>#REF!</v>
      </c>
      <c r="H107" s="95" t="e">
        <f>'LISTE APPRO-ZAGAYA'!#REF!</f>
        <v>#REF!</v>
      </c>
      <c r="I107" s="105" t="e">
        <f>'LISTE APPRO-ZAGAYA'!#REF!</f>
        <v>#REF!</v>
      </c>
    </row>
    <row r="108" ht="12" customHeight="1" spans="1:9">
      <c r="A108" s="50" t="str">
        <f>'LISTE APPRO-ZAGAYA'!A126</f>
        <v>Bifidus plain yogurt </v>
      </c>
      <c r="B108" s="51">
        <f>'LISTE APPRO-ZAGAYA'!C126</f>
        <v>4.85</v>
      </c>
      <c r="C108" s="95">
        <f>'LISTE APPRO-ZAGAYA'!D126</f>
        <v>0</v>
      </c>
      <c r="D108" s="52">
        <f>'LISTE APPRO-ZAGAYA'!E126</f>
        <v>0</v>
      </c>
      <c r="E108" s="46" t="e">
        <f>'LISTE APPRO-ZAGAYA'!#REF!</f>
        <v>#REF!</v>
      </c>
      <c r="F108" s="47" t="str">
        <f>'LISTE APPRO-ZAGAYA'!G120</f>
        <v>Comté portion      </v>
      </c>
      <c r="G108" s="48">
        <f>'LISTE APPRO-ZAGAYA'!I120</f>
        <v>6.4</v>
      </c>
      <c r="H108" s="95">
        <f>'LISTE APPRO-ZAGAYA'!J120</f>
        <v>0</v>
      </c>
      <c r="I108" s="105">
        <f>'LISTE APPRO-ZAGAYA'!K120</f>
        <v>0</v>
      </c>
    </row>
    <row r="109" ht="12" customHeight="1" spans="1:9">
      <c r="A109" s="50" t="str">
        <f>'LISTE APPRO-ZAGAYA'!A127</f>
        <v>Natural vanilla yogurt </v>
      </c>
      <c r="B109" s="51">
        <f>'LISTE APPRO-ZAGAYA'!C127</f>
        <v>4.65</v>
      </c>
      <c r="C109" s="95">
        <f>'LISTE APPRO-ZAGAYA'!D127</f>
        <v>0</v>
      </c>
      <c r="D109" s="52">
        <f>'LISTE APPRO-ZAGAYA'!E127</f>
        <v>0</v>
      </c>
      <c r="E109" s="46" t="e">
        <f>'LISTE APPRO-ZAGAYA'!#REF!</f>
        <v>#REF!</v>
      </c>
      <c r="F109" s="47" t="e">
        <f>'LISTE APPRO-ZAGAYA'!#REF!</f>
        <v>#REF!</v>
      </c>
      <c r="G109" s="48" t="e">
        <f>'LISTE APPRO-ZAGAYA'!#REF!</f>
        <v>#REF!</v>
      </c>
      <c r="H109" s="95" t="e">
        <f>'LISTE APPRO-ZAGAYA'!#REF!</f>
        <v>#REF!</v>
      </c>
      <c r="I109" s="105" t="e">
        <f>'LISTE APPRO-ZAGAYA'!#REF!</f>
        <v>#REF!</v>
      </c>
    </row>
    <row r="110" ht="12" customHeight="1" spans="1:9">
      <c r="A110" s="50" t="e">
        <f>'LISTE APPRO-ZAGAYA'!#REF!</f>
        <v>#REF!</v>
      </c>
      <c r="B110" s="51" t="e">
        <f>'LISTE APPRO-ZAGAYA'!#REF!</f>
        <v>#REF!</v>
      </c>
      <c r="C110" s="95" t="e">
        <f>'LISTE APPRO-ZAGAYA'!#REF!</f>
        <v>#REF!</v>
      </c>
      <c r="D110" s="52" t="e">
        <f>'LISTE APPRO-ZAGAYA'!#REF!</f>
        <v>#REF!</v>
      </c>
      <c r="E110" s="46" t="e">
        <f>'LISTE APPRO-ZAGAYA'!#REF!</f>
        <v>#REF!</v>
      </c>
      <c r="F110" s="47" t="e">
        <f>'LISTE APPRO-ZAGAYA'!#REF!</f>
        <v>#REF!</v>
      </c>
      <c r="G110" s="48" t="e">
        <f>'LISTE APPRO-ZAGAYA'!#REF!</f>
        <v>#REF!</v>
      </c>
      <c r="H110" s="95" t="e">
        <f>'LISTE APPRO-ZAGAYA'!#REF!</f>
        <v>#REF!</v>
      </c>
      <c r="I110" s="105" t="e">
        <f>'LISTE APPRO-ZAGAYA'!#REF!</f>
        <v>#REF!</v>
      </c>
    </row>
    <row r="111" ht="12" customHeight="1" spans="1:9">
      <c r="A111" s="50" t="e">
        <f>'LISTE APPRO-ZAGAYA'!#REF!</f>
        <v>#REF!</v>
      </c>
      <c r="B111" s="51" t="e">
        <f>'LISTE APPRO-ZAGAYA'!#REF!</f>
        <v>#REF!</v>
      </c>
      <c r="C111" s="95" t="e">
        <f>'LISTE APPRO-ZAGAYA'!#REF!</f>
        <v>#REF!</v>
      </c>
      <c r="D111" s="52" t="e">
        <f>'LISTE APPRO-ZAGAYA'!#REF!</f>
        <v>#REF!</v>
      </c>
      <c r="E111" s="46" t="e">
        <f>'LISTE APPRO-ZAGAYA'!#REF!</f>
        <v>#REF!</v>
      </c>
      <c r="F111" s="47" t="str">
        <f>'LISTE APPRO-ZAGAYA'!G115</f>
        <v>Cheese with garlic &amp; herbs </v>
      </c>
      <c r="G111" s="48">
        <f>'LISTE APPRO-ZAGAYA'!I115</f>
        <v>3.1</v>
      </c>
      <c r="H111" s="95">
        <f>'LISTE APPRO-ZAGAYA'!J115</f>
        <v>0</v>
      </c>
      <c r="I111" s="105">
        <f>'LISTE APPRO-ZAGAYA'!K115</f>
        <v>0</v>
      </c>
    </row>
    <row r="112" ht="12" customHeight="1" spans="1:9">
      <c r="A112" s="50" t="str">
        <f>'LISTE APPRO-ZAGAYA'!A129</f>
        <v>Chocolate  cream </v>
      </c>
      <c r="B112" s="51">
        <f>'LISTE APPRO-ZAGAYA'!C129</f>
        <v>2.96</v>
      </c>
      <c r="C112" s="95">
        <f>'LISTE APPRO-ZAGAYA'!D129</f>
        <v>0</v>
      </c>
      <c r="D112" s="52">
        <f>'LISTE APPRO-ZAGAYA'!E129</f>
        <v>0</v>
      </c>
      <c r="E112" s="46" t="e">
        <f>'LISTE APPRO-ZAGAYA'!#REF!</f>
        <v>#REF!</v>
      </c>
      <c r="F112" s="47" t="str">
        <f>'LISTE APPRO-ZAGAYA'!G111</f>
        <v>Goat cheese</v>
      </c>
      <c r="G112" s="48">
        <f>'LISTE APPRO-ZAGAYA'!I111</f>
        <v>3.8</v>
      </c>
      <c r="H112" s="95">
        <f>'LISTE APPRO-ZAGAYA'!J111</f>
        <v>0</v>
      </c>
      <c r="I112" s="105">
        <f>'LISTE APPRO-ZAGAYA'!K111</f>
        <v>0</v>
      </c>
    </row>
    <row r="113" ht="12" customHeight="1" spans="1:9">
      <c r="A113" s="50" t="str">
        <f>'LISTE APPRO-ZAGAYA'!G118</f>
        <v>Fêta                  </v>
      </c>
      <c r="B113" s="51">
        <f>'LISTE APPRO-ZAGAYA'!I118</f>
        <v>4.04</v>
      </c>
      <c r="C113" s="95">
        <f>'LISTE APPRO-ZAGAYA'!J118</f>
        <v>0</v>
      </c>
      <c r="D113" s="52">
        <f>'LISTE APPRO-ZAGAYA'!K118</f>
        <v>0</v>
      </c>
      <c r="E113" s="46" t="e">
        <f>'LISTE APPRO-ZAGAYA'!#REF!</f>
        <v>#REF!</v>
      </c>
      <c r="F113" s="47" t="e">
        <f>'LISTE APPRO-ZAGAYA'!#REF!</f>
        <v>#REF!</v>
      </c>
      <c r="G113" s="48" t="e">
        <f>'LISTE APPRO-ZAGAYA'!#REF!</f>
        <v>#REF!</v>
      </c>
      <c r="H113" s="95" t="e">
        <f>'LISTE APPRO-ZAGAYA'!#REF!</f>
        <v>#REF!</v>
      </c>
      <c r="I113" s="105" t="e">
        <f>'LISTE APPRO-ZAGAYA'!#REF!</f>
        <v>#REF!</v>
      </c>
    </row>
    <row r="114" ht="12" customHeight="1" spans="1:9">
      <c r="A114" s="50" t="e">
        <f>'LISTE APPRO-ZAGAYA'!#REF!</f>
        <v>#REF!</v>
      </c>
      <c r="B114" s="51" t="e">
        <f>'LISTE APPRO-ZAGAYA'!#REF!</f>
        <v>#REF!</v>
      </c>
      <c r="C114" s="95" t="e">
        <f>'LISTE APPRO-ZAGAYA'!#REF!</f>
        <v>#REF!</v>
      </c>
      <c r="D114" s="52" t="e">
        <f>'LISTE APPRO-ZAGAYA'!#REF!</f>
        <v>#REF!</v>
      </c>
      <c r="E114" s="46" t="e">
        <f>'LISTE APPRO-ZAGAYA'!#REF!</f>
        <v>#REF!</v>
      </c>
      <c r="F114" s="47" t="str">
        <f>'LISTE APPRO-ZAGAYA'!G127</f>
        <v>Syrtos feta cubes in olive oil  </v>
      </c>
      <c r="G114" s="48">
        <f>'LISTE APPRO-ZAGAYA'!I127</f>
        <v>5.1</v>
      </c>
      <c r="H114" s="95">
        <f>'LISTE APPRO-ZAGAYA'!J127</f>
        <v>0</v>
      </c>
      <c r="I114" s="105">
        <f>'LISTE APPRO-ZAGAYA'!K127</f>
        <v>0</v>
      </c>
    </row>
    <row r="115" ht="12" customHeight="1" spans="1:9">
      <c r="A115" s="50" t="e">
        <f>'LISTE APPRO-ZAGAYA'!#REF!</f>
        <v>#REF!</v>
      </c>
      <c r="B115" s="51" t="e">
        <f>'LISTE APPRO-ZAGAYA'!#REF!</f>
        <v>#REF!</v>
      </c>
      <c r="C115" s="95" t="e">
        <f>'LISTE APPRO-ZAGAYA'!#REF!</f>
        <v>#REF!</v>
      </c>
      <c r="D115" s="52" t="e">
        <f>'LISTE APPRO-ZAGAYA'!#REF!</f>
        <v>#REF!</v>
      </c>
      <c r="E115" s="46" t="e">
        <f>'LISTE APPRO-ZAGAYA'!#REF!</f>
        <v>#REF!</v>
      </c>
      <c r="F115" s="47" t="e">
        <f>'LISTE APPRO-ZAGAYA'!#REF!</f>
        <v>#REF!</v>
      </c>
      <c r="G115" s="48" t="e">
        <f>'LISTE APPRO-ZAGAYA'!#REF!</f>
        <v>#REF!</v>
      </c>
      <c r="H115" s="95" t="e">
        <f>'LISTE APPRO-ZAGAYA'!#REF!</f>
        <v>#REF!</v>
      </c>
      <c r="I115" s="105" t="e">
        <f>'LISTE APPRO-ZAGAYA'!#REF!</f>
        <v>#REF!</v>
      </c>
    </row>
    <row r="116" ht="12" customHeight="1" spans="1:9">
      <c r="A116" s="50" t="str">
        <f>'LISTE APPRO-ZAGAYA'!A278</f>
        <v>Whole octopus ≃ 2 pcs</v>
      </c>
      <c r="B116" s="51">
        <f>'LISTE APPRO-ZAGAYA'!C278</f>
        <v>10.65</v>
      </c>
      <c r="C116" s="95">
        <f>'LISTE APPRO-ZAGAYA'!D278</f>
        <v>0</v>
      </c>
      <c r="D116" s="52">
        <f>'LISTE APPRO-ZAGAYA'!E278</f>
        <v>0</v>
      </c>
      <c r="E116" s="55" t="e">
        <f>'LISTE APPRO-ZAGAYA'!#REF!</f>
        <v>#REF!</v>
      </c>
      <c r="F116" s="47" t="str">
        <f>'LISTE APPRO-ZAGAYA'!G128</f>
        <v>Toastinette sandwich Gouda </v>
      </c>
      <c r="G116" s="48">
        <f>'LISTE APPRO-ZAGAYA'!I128</f>
        <v>2.4</v>
      </c>
      <c r="H116" s="49">
        <f>'LISTE APPRO-ZAGAYA'!J128</f>
        <v>0</v>
      </c>
      <c r="I116" s="105">
        <f>'LISTE APPRO-ZAGAYA'!K128</f>
        <v>0</v>
      </c>
    </row>
    <row r="117" ht="12" customHeight="1" spans="1:9">
      <c r="A117" s="50" t="str">
        <f>'LISTE APPRO-ZAGAYA'!A277</f>
        <v>Octopus sliced</v>
      </c>
      <c r="B117" s="51">
        <f>'LISTE APPRO-ZAGAYA'!C277</f>
        <v>7.5</v>
      </c>
      <c r="C117" s="95">
        <f>'LISTE APPRO-ZAGAYA'!D277</f>
        <v>0</v>
      </c>
      <c r="D117" s="52">
        <f>'LISTE APPRO-ZAGAYA'!E277</f>
        <v>0</v>
      </c>
      <c r="E117" s="46" t="e">
        <f>'LISTE APPRO-ZAGAYA'!#REF!</f>
        <v>#REF!</v>
      </c>
      <c r="F117" s="47" t="str">
        <f>'LISTE APPRO-ZAGAYA'!A109</f>
        <v>Apéricube Campagne 24 cubes </v>
      </c>
      <c r="G117" s="48">
        <f>'LISTE APPRO-ZAGAYA'!C109</f>
        <v>3.15</v>
      </c>
      <c r="H117" s="53">
        <f>'LISTE APPRO-ZAGAYA'!D109</f>
        <v>0</v>
      </c>
      <c r="I117" s="52">
        <f>'LISTE APPRO-ZAGAYA'!E109</f>
        <v>0</v>
      </c>
    </row>
    <row r="118" ht="12" customHeight="1" spans="1:9">
      <c r="A118" s="50" t="str">
        <f>'LISTE APPRO-ZAGAYA'!G109</f>
        <v>Blue cheese</v>
      </c>
      <c r="B118" s="51">
        <f>'LISTE APPRO-ZAGAYA'!I109</f>
        <v>2.95</v>
      </c>
      <c r="C118" s="95">
        <f>'LISTE APPRO-ZAGAYA'!J109</f>
        <v>0</v>
      </c>
      <c r="D118" s="52">
        <f>'LISTE APPRO-ZAGAYA'!K109</f>
        <v>0</v>
      </c>
      <c r="E118" s="46" t="e">
        <f>'LISTE APPRO-ZAGAYA'!#REF!</f>
        <v>#REF!</v>
      </c>
      <c r="F118" s="50" t="str">
        <f>'LISTE APPRO-ZAGAYA'!A110</f>
        <v>Unsalt butter foil pack Bocage</v>
      </c>
      <c r="G118" s="51">
        <f>'LISTE APPRO-ZAGAYA'!C110</f>
        <v>3.2</v>
      </c>
      <c r="H118" s="95">
        <f>'LISTE APPRO-ZAGAYA'!D110</f>
        <v>0</v>
      </c>
      <c r="I118" s="52">
        <f>'LISTE APPRO-ZAGAYA'!E110</f>
        <v>0</v>
      </c>
    </row>
    <row r="119" s="13" customFormat="1" ht="12" customHeight="1" spans="1:9">
      <c r="A119" s="97"/>
      <c r="B119" s="98"/>
      <c r="C119" s="99"/>
      <c r="D119" s="99"/>
      <c r="E119" s="46"/>
      <c r="F119" s="97"/>
      <c r="G119" s="98"/>
      <c r="H119" s="99"/>
      <c r="I119" s="99"/>
    </row>
    <row r="120" s="13" customFormat="1" ht="12" customHeight="1" spans="1:9">
      <c r="A120" s="82"/>
      <c r="B120" s="100"/>
      <c r="C120" s="101"/>
      <c r="D120" s="46"/>
      <c r="E120" s="46"/>
      <c r="F120" s="79"/>
      <c r="G120" s="102"/>
      <c r="H120" s="101"/>
      <c r="I120" s="106"/>
    </row>
    <row r="121" s="13" customFormat="1" ht="12" customHeight="1" spans="1:9">
      <c r="A121" s="82"/>
      <c r="B121" s="100"/>
      <c r="C121" s="101"/>
      <c r="D121" s="46"/>
      <c r="E121" s="46"/>
      <c r="F121" s="79"/>
      <c r="G121" s="102"/>
      <c r="H121" s="101"/>
      <c r="I121" s="106"/>
    </row>
    <row r="122" s="13" customFormat="1" ht="12" customHeight="1" spans="1:9">
      <c r="A122" s="82"/>
      <c r="B122" s="100"/>
      <c r="C122" s="101"/>
      <c r="D122" s="46"/>
      <c r="E122" s="46"/>
      <c r="F122" s="79"/>
      <c r="G122" s="102"/>
      <c r="H122" s="101"/>
      <c r="I122" s="106"/>
    </row>
    <row r="123" s="13" customFormat="1" ht="12" customHeight="1" spans="1:9">
      <c r="A123" s="82"/>
      <c r="B123" s="100"/>
      <c r="C123" s="101"/>
      <c r="D123" s="46"/>
      <c r="E123" s="46"/>
      <c r="F123" s="79"/>
      <c r="G123" s="102"/>
      <c r="H123" s="101"/>
      <c r="I123" s="106"/>
    </row>
    <row r="124" s="13" customFormat="1" ht="12" customHeight="1" spans="1:9">
      <c r="A124" s="82"/>
      <c r="B124" s="100"/>
      <c r="C124" s="101"/>
      <c r="D124" s="46"/>
      <c r="E124" s="46"/>
      <c r="F124" s="79"/>
      <c r="G124" s="102"/>
      <c r="H124" s="101"/>
      <c r="I124" s="106"/>
    </row>
    <row r="125" s="13" customFormat="1" ht="12" customHeight="1" spans="1:9">
      <c r="A125" s="82"/>
      <c r="B125" s="100"/>
      <c r="C125" s="101"/>
      <c r="D125" s="46"/>
      <c r="E125" s="46"/>
      <c r="F125" s="79"/>
      <c r="G125" s="102"/>
      <c r="H125" s="101"/>
      <c r="I125" s="106"/>
    </row>
    <row r="126" ht="12" customHeight="1" spans="1:9">
      <c r="A126" s="57" t="str">
        <f>'LISTE APPRO-ZAGAYA'!A147</f>
        <v>Souskay of herring</v>
      </c>
      <c r="B126" s="58"/>
      <c r="C126" s="69">
        <f>'LISTE APPRO-ZAGAYA'!D147</f>
        <v>0</v>
      </c>
      <c r="D126" s="60">
        <f>'LISTE APPRO-ZAGAYA'!E147</f>
        <v>0</v>
      </c>
      <c r="E126" s="46" t="e">
        <f>'LISTE APPRO-ZAGAYA'!#REF!</f>
        <v>#REF!</v>
      </c>
      <c r="F126" s="57" t="str">
        <f>'LISTE APPRO-ZAGAYA'!G151</f>
        <v>Dolphinfish rillettes </v>
      </c>
      <c r="G126" s="58"/>
      <c r="H126" s="69">
        <f>'LISTE APPRO-ZAGAYA'!J151</f>
        <v>0</v>
      </c>
      <c r="I126" s="60">
        <f>'LISTE APPRO-ZAGAYA'!K151</f>
        <v>0</v>
      </c>
    </row>
    <row r="127" ht="12" customHeight="1" spans="1:9">
      <c r="A127" s="50" t="str">
        <f>'LISTE APPRO-ZAGAYA'!A152</f>
        <v>SPICES</v>
      </c>
      <c r="B127" s="103">
        <f>'LISTE APPRO-ZAGAYA'!C152</f>
        <v>0</v>
      </c>
      <c r="C127" s="53">
        <f>'LISTE APPRO-ZAGAYA'!D152</f>
        <v>0</v>
      </c>
      <c r="D127" s="52">
        <f>'LISTE APPRO-ZAGAYA'!E152</f>
        <v>0</v>
      </c>
      <c r="E127" s="46" t="e">
        <f>'LISTE APPRO-ZAGAYA'!#REF!</f>
        <v>#REF!</v>
      </c>
      <c r="F127" s="47" t="str">
        <f>'LISTE APPRO-ZAGAYA'!G156</f>
        <v>Four spices Ducros</v>
      </c>
      <c r="G127" s="104">
        <f>'LISTE APPRO-ZAGAYA'!I156</f>
        <v>2.56</v>
      </c>
      <c r="H127" s="53">
        <f>'LISTE APPRO-ZAGAYA'!J154</f>
        <v>0</v>
      </c>
      <c r="I127" s="105">
        <f>'LISTE APPRO-ZAGAYA'!K154</f>
        <v>0</v>
      </c>
    </row>
    <row r="128" ht="12" customHeight="1" spans="1:9">
      <c r="A128" s="50" t="str">
        <f>'LISTE APPRO-ZAGAYA'!A153</f>
        <v>Garlic Ducros</v>
      </c>
      <c r="B128" s="103">
        <f>'LISTE APPRO-ZAGAYA'!C153</f>
        <v>2.38</v>
      </c>
      <c r="C128" s="53">
        <f>'LISTE APPRO-ZAGAYA'!D153</f>
        <v>0</v>
      </c>
      <c r="D128" s="52">
        <f>'LISTE APPRO-ZAGAYA'!E153</f>
        <v>0</v>
      </c>
      <c r="E128" s="46" t="e">
        <f>'LISTE APPRO-ZAGAYA'!#REF!</f>
        <v>#REF!</v>
      </c>
      <c r="F128" s="47" t="str">
        <f>'LISTE APPRO-ZAGAYA'!G161</f>
        <v>Saffron  Ducros               </v>
      </c>
      <c r="G128" s="104">
        <f>'LISTE APPRO-ZAGAYA'!I161</f>
        <v>4.46</v>
      </c>
      <c r="H128" s="53">
        <f>'LISTE APPRO-ZAGAYA'!J161</f>
        <v>0</v>
      </c>
      <c r="I128" s="105">
        <f>'LISTE APPRO-ZAGAYA'!K161</f>
        <v>0</v>
      </c>
    </row>
    <row r="129" ht="12" customHeight="1" spans="1:9">
      <c r="A129" s="50" t="str">
        <f>'LISTE APPRO-ZAGAYA'!A154</f>
        <v>Basil Ducros</v>
      </c>
      <c r="B129" s="103">
        <f>'LISTE APPRO-ZAGAYA'!C154</f>
        <v>2.23</v>
      </c>
      <c r="C129" s="53">
        <f>'LISTE APPRO-ZAGAYA'!D154</f>
        <v>0</v>
      </c>
      <c r="D129" s="52">
        <f>'LISTE APPRO-ZAGAYA'!E154</f>
        <v>0</v>
      </c>
      <c r="E129" s="46" t="e">
        <f>'LISTE APPRO-ZAGAYA'!#REF!</f>
        <v>#REF!</v>
      </c>
      <c r="F129" s="47" t="e">
        <f>'LISTE APPRO-ZAGAYA'!#REF!</f>
        <v>#REF!</v>
      </c>
      <c r="G129" s="104" t="e">
        <f>'LISTE APPRO-ZAGAYA'!#REF!</f>
        <v>#REF!</v>
      </c>
      <c r="H129" s="53" t="e">
        <f>'LISTE APPRO-ZAGAYA'!#REF!</f>
        <v>#REF!</v>
      </c>
      <c r="I129" s="105" t="e">
        <f>'LISTE APPRO-ZAGAYA'!#REF!</f>
        <v>#REF!</v>
      </c>
    </row>
    <row r="130" ht="12" customHeight="1" spans="1:9">
      <c r="A130" s="50" t="str">
        <f>'LISTE APPRO-ZAGAYA'!A155</f>
        <v>Flavor Kub Or</v>
      </c>
      <c r="B130" s="103">
        <f>'LISTE APPRO-ZAGAYA'!C155</f>
        <v>2.35</v>
      </c>
      <c r="C130" s="53">
        <f>'LISTE APPRO-ZAGAYA'!D155</f>
        <v>0</v>
      </c>
      <c r="D130" s="52">
        <f>'LISTE APPRO-ZAGAYA'!E155</f>
        <v>0</v>
      </c>
      <c r="E130" s="74" t="e">
        <f>'LISTE APPRO-ZAGAYA'!#REF!</f>
        <v>#REF!</v>
      </c>
      <c r="F130" s="47" t="str">
        <f>'LISTE APPRO-ZAGAYA'!G162</f>
        <v>Aroma Maggi</v>
      </c>
      <c r="G130" s="104">
        <f>'LISTE APPRO-ZAGAYA'!I162</f>
        <v>3.95</v>
      </c>
      <c r="H130" s="53">
        <f>'LISTE APPRO-ZAGAYA'!J162</f>
        <v>0</v>
      </c>
      <c r="I130" s="105">
        <f>'LISTE APPRO-ZAGAYA'!K162</f>
        <v>0</v>
      </c>
    </row>
    <row r="131" ht="12" customHeight="1" spans="1:9">
      <c r="A131" s="50" t="str">
        <f>'LISTE APPRO-ZAGAYA'!A156</f>
        <v>Mixed herbs Ducros</v>
      </c>
      <c r="B131" s="103">
        <f>'LISTE APPRO-ZAGAYA'!C156</f>
        <v>2.17</v>
      </c>
      <c r="C131" s="53">
        <f>'LISTE APPRO-ZAGAYA'!D156</f>
        <v>0</v>
      </c>
      <c r="D131" s="52">
        <f>'LISTE APPRO-ZAGAYA'!E156</f>
        <v>0</v>
      </c>
      <c r="E131" s="46" t="e">
        <f>'LISTE APPRO-ZAGAYA'!#REF!</f>
        <v>#REF!</v>
      </c>
      <c r="F131" s="47" t="str">
        <f>'LISTE APPRO-ZAGAYA'!G163</f>
        <v>Gelatin 9 sheets Vahiné</v>
      </c>
      <c r="G131" s="104">
        <f>'LISTE APPRO-ZAGAYA'!I163</f>
        <v>2.16</v>
      </c>
      <c r="H131" s="53">
        <f>'LISTE APPRO-ZAGAYA'!J163</f>
        <v>0</v>
      </c>
      <c r="I131" s="105">
        <f>'LISTE APPRO-ZAGAYA'!K163</f>
        <v>0</v>
      </c>
    </row>
    <row r="132" ht="12" customHeight="1" spans="1:9">
      <c r="A132" s="50" t="str">
        <f>'LISTE APPRO-ZAGAYA'!A157</f>
        <v>Cinnamon Ducros</v>
      </c>
      <c r="B132" s="103">
        <f>'LISTE APPRO-ZAGAYA'!C157</f>
        <v>2.28</v>
      </c>
      <c r="C132" s="53">
        <f>'LISTE APPRO-ZAGAYA'!D157</f>
        <v>0</v>
      </c>
      <c r="D132" s="52">
        <f>'LISTE APPRO-ZAGAYA'!E157</f>
        <v>0</v>
      </c>
      <c r="E132" s="46" t="e">
        <f>'LISTE APPRO-ZAGAYA'!#REF!</f>
        <v>#REF!</v>
      </c>
      <c r="F132" s="47" t="e">
        <f>'LISTE APPRO-ZAGAYA'!#REF!</f>
        <v>#REF!</v>
      </c>
      <c r="G132" s="104" t="e">
        <f>'LISTE APPRO-ZAGAYA'!#REF!</f>
        <v>#REF!</v>
      </c>
      <c r="H132" s="53" t="e">
        <f>'LISTE APPRO-ZAGAYA'!#REF!</f>
        <v>#REF!</v>
      </c>
      <c r="I132" s="105" t="e">
        <f>'LISTE APPRO-ZAGAYA'!#REF!</f>
        <v>#REF!</v>
      </c>
    </row>
    <row r="133" ht="12" customHeight="1" spans="1:9">
      <c r="A133" s="50" t="str">
        <f>'LISTE APPRO-ZAGAYA'!G164</f>
        <v>Harissa </v>
      </c>
      <c r="B133" s="103">
        <f>'LISTE APPRO-ZAGAYA'!I164</f>
        <v>1.1</v>
      </c>
      <c r="C133" s="53">
        <f>'LISTE APPRO-ZAGAYA'!J164</f>
        <v>0</v>
      </c>
      <c r="D133" s="52">
        <f>'LISTE APPRO-ZAGAYA'!E158</f>
        <v>0</v>
      </c>
      <c r="E133" s="46" t="e">
        <f>'LISTE APPRO-ZAGAYA'!#REF!</f>
        <v>#REF!</v>
      </c>
      <c r="F133" s="47" t="str">
        <f>'LISTE APPRO-ZAGAYA'!G157</f>
        <v>Gray pepper Ducros</v>
      </c>
      <c r="G133" s="104">
        <f>'LISTE APPRO-ZAGAYA'!I157</f>
        <v>1.35</v>
      </c>
      <c r="H133" s="53">
        <f>'LISTE APPRO-ZAGAYA'!J157</f>
        <v>0</v>
      </c>
      <c r="I133" s="105">
        <f>'LISTE APPRO-ZAGAYA'!K157</f>
        <v>0</v>
      </c>
    </row>
    <row r="134" ht="12" customHeight="1" spans="1:9">
      <c r="A134" s="50" t="str">
        <f>'LISTE APPRO-ZAGAYA'!A159</f>
        <v>Cloves</v>
      </c>
      <c r="B134" s="103">
        <f>'LISTE APPRO-ZAGAYA'!C159</f>
        <v>2.91</v>
      </c>
      <c r="C134" s="53">
        <f>'LISTE APPRO-ZAGAYA'!D159</f>
        <v>0</v>
      </c>
      <c r="D134" s="52">
        <f>'LISTE APPRO-ZAGAYA'!E159</f>
        <v>0</v>
      </c>
      <c r="E134" s="16" t="e">
        <f>'LISTE APPRO-ZAGAYA'!#REF!</f>
        <v>#REF!</v>
      </c>
      <c r="F134" s="47" t="str">
        <f>'LISTE APPRO-ZAGAYA'!G158</f>
        <v>Pepper 5 berries Ducros</v>
      </c>
      <c r="G134" s="104">
        <f>'LISTE APPRO-ZAGAYA'!I158</f>
        <v>3.67</v>
      </c>
      <c r="H134" s="53">
        <f>'LISTE APPRO-ZAGAYA'!J158</f>
        <v>0</v>
      </c>
      <c r="I134" s="105">
        <f>'LISTE APPRO-ZAGAYA'!K158</f>
        <v>0</v>
      </c>
    </row>
    <row r="135" ht="12" customHeight="1" spans="1:9">
      <c r="A135" s="50" t="str">
        <f>'LISTE APPRO-ZAGAYA'!A164</f>
        <v>Ginger powder Ducros</v>
      </c>
      <c r="B135" s="103">
        <f>'LISTE APPRO-ZAGAYA'!C164</f>
        <v>2.58</v>
      </c>
      <c r="C135" s="49">
        <f>'LISTE APPRO-ZAGAYA'!D164</f>
        <v>0</v>
      </c>
      <c r="D135" s="52">
        <f>'LISTE APPRO-ZAGAYA'!E164</f>
        <v>0</v>
      </c>
      <c r="E135" s="55" t="e">
        <f>'LISTE APPRO-ZAGAYA'!#REF!</f>
        <v>#REF!</v>
      </c>
      <c r="F135" s="47" t="str">
        <f>'LISTE APPRO-ZAGAYA'!G160</f>
        <v>Black pepper mill</v>
      </c>
      <c r="G135" s="104">
        <f>'LISTE APPRO-ZAGAYA'!I160</f>
        <v>3.37</v>
      </c>
      <c r="H135" s="53">
        <f>'LISTE APPRO-ZAGAYA'!J160</f>
        <v>0</v>
      </c>
      <c r="I135" s="105">
        <f>'LISTE APPRO-ZAGAYA'!K160</f>
        <v>0</v>
      </c>
    </row>
    <row r="136" ht="12" customHeight="1" spans="1:9">
      <c r="A136" s="50" t="str">
        <f>'LISTE APPRO-ZAGAYA'!A165</f>
        <v>Herbs from Provence  Ducros </v>
      </c>
      <c r="B136" s="103">
        <f>'LISTE APPRO-ZAGAYA'!C165</f>
        <v>1.99</v>
      </c>
      <c r="C136" s="53">
        <f>'LISTE APPRO-ZAGAYA'!D165</f>
        <v>0</v>
      </c>
      <c r="D136" s="52">
        <f>'LISTE APPRO-ZAGAYA'!E165</f>
        <v>0</v>
      </c>
      <c r="E136" s="107" t="e">
        <f>'LISTE APPRO-ZAGAYA'!#REF!</f>
        <v>#REF!</v>
      </c>
      <c r="F136" s="47" t="str">
        <f>'LISTE APPRO-ZAGAYA'!G165</f>
        <v>Local hot pepper confit </v>
      </c>
      <c r="G136" s="104">
        <f>'LISTE APPRO-ZAGAYA'!I165</f>
        <v>4.8</v>
      </c>
      <c r="H136" s="53">
        <f>'LISTE APPRO-ZAGAYA'!J165</f>
        <v>0</v>
      </c>
      <c r="I136" s="105">
        <f>'LISTE APPRO-ZAGAYA'!K165</f>
        <v>0</v>
      </c>
    </row>
    <row r="137" ht="12" customHeight="1" spans="1:9">
      <c r="A137" s="50" t="str">
        <f>'LISTE APPRO-ZAGAYA'!A166</f>
        <v>Mixed indian spices Ducros</v>
      </c>
      <c r="B137" s="103">
        <f>'LISTE APPRO-ZAGAYA'!C166</f>
        <v>2.58</v>
      </c>
      <c r="C137" s="53">
        <f>'LISTE APPRO-ZAGAYA'!D166</f>
        <v>0</v>
      </c>
      <c r="D137" s="52">
        <f>'LISTE APPRO-ZAGAYA'!E166</f>
        <v>0</v>
      </c>
      <c r="E137" s="55" t="e">
        <f>'LISTE APPRO-ZAGAYA'!#REF!</f>
        <v>#REF!</v>
      </c>
      <c r="F137" s="47" t="e">
        <f>'LISTE APPRO-ZAGAYA'!#REF!</f>
        <v>#REF!</v>
      </c>
      <c r="G137" s="104" t="e">
        <f>'LISTE APPRO-ZAGAYA'!#REF!</f>
        <v>#REF!</v>
      </c>
      <c r="H137" s="53" t="e">
        <f>'LISTE APPRO-ZAGAYA'!#REF!</f>
        <v>#REF!</v>
      </c>
      <c r="I137" s="105" t="e">
        <f>'LISTE APPRO-ZAGAYA'!#REF!</f>
        <v>#REF!</v>
      </c>
    </row>
    <row r="138" ht="12" customHeight="1" spans="1:9">
      <c r="A138" s="47" t="str">
        <f>'LISTE APPRO-ZAGAYA'!A167</f>
        <v>Nutmeg Ducros</v>
      </c>
      <c r="B138" s="103">
        <f>'LISTE APPRO-ZAGAYA'!C167</f>
        <v>3.67</v>
      </c>
      <c r="C138" s="53">
        <f>'LISTE APPRO-ZAGAYA'!D167</f>
        <v>0</v>
      </c>
      <c r="D138" s="105">
        <f>'LISTE APPRO-ZAGAYA'!E167</f>
        <v>0</v>
      </c>
      <c r="E138" s="55" t="e">
        <f>'LISTE APPRO-ZAGAYA'!#REF!</f>
        <v>#REF!</v>
      </c>
      <c r="F138" s="47" t="str">
        <f>'LISTE APPRO-ZAGAYA'!G167</f>
        <v>Table salt from Guerande</v>
      </c>
      <c r="G138" s="104">
        <f>'LISTE APPRO-ZAGAYA'!I167</f>
        <v>2.54</v>
      </c>
      <c r="H138" s="53">
        <f>'LISTE APPRO-ZAGAYA'!J167</f>
        <v>0</v>
      </c>
      <c r="I138" s="105">
        <f>'LISTE APPRO-ZAGAYA'!K167</f>
        <v>0</v>
      </c>
    </row>
    <row r="139" ht="12" customHeight="1" spans="1:9">
      <c r="A139" s="47" t="str">
        <f>'LISTE APPRO-ZAGAYA'!G152</f>
        <v>SPICES</v>
      </c>
      <c r="B139" s="103">
        <f>'LISTE APPRO-ZAGAYA'!I152</f>
        <v>0</v>
      </c>
      <c r="C139" s="53">
        <f>'LISTE APPRO-ZAGAYA'!J152</f>
        <v>0</v>
      </c>
      <c r="D139" s="105">
        <f>'LISTE APPRO-ZAGAYA'!K152</f>
        <v>0</v>
      </c>
      <c r="E139" s="55" t="e">
        <f>'LISTE APPRO-ZAGAYA'!#REF!</f>
        <v>#REF!</v>
      </c>
      <c r="F139" s="47" t="str">
        <f>'LISTE APPRO-ZAGAYA'!G168</f>
        <v>Cooking salt </v>
      </c>
      <c r="G139" s="104">
        <f>'LISTE APPRO-ZAGAYA'!I168</f>
        <v>0.8</v>
      </c>
      <c r="H139" s="53">
        <f>'LISTE APPRO-ZAGAYA'!J168</f>
        <v>0</v>
      </c>
      <c r="I139" s="105">
        <f>'LISTE APPRO-ZAGAYA'!K168</f>
        <v>0</v>
      </c>
    </row>
    <row r="140" ht="12" customHeight="1" spans="1:9">
      <c r="A140" s="47" t="e">
        <f>'LISTE APPRO-ZAGAYA'!#REF!</f>
        <v>#REF!</v>
      </c>
      <c r="B140" s="103">
        <f>'LISTE APPRO-ZAGAYA'!I154</f>
        <v>1.95</v>
      </c>
      <c r="C140" s="53">
        <f>'LISTE APPRO-ZAGAYA'!J156</f>
        <v>0</v>
      </c>
      <c r="D140" s="105">
        <f>'LISTE APPRO-ZAGAYA'!K156</f>
        <v>0</v>
      </c>
      <c r="E140" s="55" t="e">
        <f>'LISTE APPRO-ZAGAYA'!#REF!</f>
        <v>#REF!</v>
      </c>
      <c r="F140" s="79"/>
      <c r="G140" s="102"/>
      <c r="H140" s="101"/>
      <c r="I140" s="106"/>
    </row>
    <row r="141" ht="12" customHeight="1" spans="1:9">
      <c r="A141" s="57" t="e">
        <f>'LISTE APPRO-ZAGAYA'!#REF!</f>
        <v>#REF!</v>
      </c>
      <c r="B141" s="58"/>
      <c r="C141" s="69" t="e">
        <f>'LISTE APPRO-ZAGAYA'!#REF!</f>
        <v>#REF!</v>
      </c>
      <c r="D141" s="60" t="e">
        <f>'LISTE APPRO-ZAGAYA'!#REF!</f>
        <v>#REF!</v>
      </c>
      <c r="E141" s="46" t="e">
        <f>'LISTE APPRO-ZAGAYA'!#REF!</f>
        <v>#REF!</v>
      </c>
      <c r="F141" s="57" t="e">
        <f>'LISTE APPRO-ZAGAYA'!#REF!</f>
        <v>#REF!</v>
      </c>
      <c r="G141" s="58"/>
      <c r="H141" s="69" t="e">
        <f>'LISTE APPRO-ZAGAYA'!#REF!</f>
        <v>#REF!</v>
      </c>
      <c r="I141" s="60" t="e">
        <f>'LISTE APPRO-ZAGAYA'!#REF!</f>
        <v>#REF!</v>
      </c>
    </row>
    <row r="142" ht="12" customHeight="1" spans="1:9">
      <c r="A142" s="50" t="str">
        <f>'LISTE APPRO-ZAGAYA'!A170</f>
        <v>SAUCES - OIL - VINEGAR</v>
      </c>
      <c r="B142" s="103">
        <f>'LISTE APPRO-ZAGAYA'!C170</f>
        <v>0</v>
      </c>
      <c r="C142" s="53">
        <f>'LISTE APPRO-ZAGAYA'!D170</f>
        <v>0</v>
      </c>
      <c r="D142" s="52">
        <f>'LISTE APPRO-ZAGAYA'!E170</f>
        <v>0</v>
      </c>
      <c r="E142" s="55" t="e">
        <f>'LISTE APPRO-ZAGAYA'!#REF!</f>
        <v>#REF!</v>
      </c>
      <c r="F142" s="47" t="str">
        <f>'LISTE APPRO-ZAGAYA'!G170</f>
        <v>SAUCES - OIL - VINEGAR</v>
      </c>
      <c r="G142" s="104">
        <f>'LISTE APPRO-ZAGAYA'!I170</f>
        <v>0</v>
      </c>
      <c r="H142" s="53">
        <f>'LISTE APPRO-ZAGAYA'!J170</f>
        <v>0</v>
      </c>
      <c r="I142" s="52">
        <f>'LISTE APPRO-ZAGAYA'!K170</f>
        <v>0</v>
      </c>
    </row>
    <row r="143" ht="12" customHeight="1" spans="1:9">
      <c r="A143" s="50" t="e">
        <f>'LISTE APPRO-ZAGAYA'!#REF!</f>
        <v>#REF!</v>
      </c>
      <c r="B143" s="103" t="e">
        <f>'LISTE APPRO-ZAGAYA'!#REF!</f>
        <v>#REF!</v>
      </c>
      <c r="C143" s="53" t="e">
        <f>'LISTE APPRO-ZAGAYA'!#REF!</f>
        <v>#REF!</v>
      </c>
      <c r="D143" s="52" t="e">
        <f>'LISTE APPRO-ZAGAYA'!#REF!</f>
        <v>#REF!</v>
      </c>
      <c r="E143" s="55" t="e">
        <f>'LISTE APPRO-ZAGAYA'!#REF!</f>
        <v>#REF!</v>
      </c>
      <c r="F143" s="47" t="e">
        <f>'LISTE APPRO-ZAGAYA'!#REF!</f>
        <v>#REF!</v>
      </c>
      <c r="G143" s="104" t="e">
        <f>'LISTE APPRO-ZAGAYA'!#REF!</f>
        <v>#REF!</v>
      </c>
      <c r="H143" s="53" t="e">
        <f>'LISTE APPRO-ZAGAYA'!#REF!</f>
        <v>#REF!</v>
      </c>
      <c r="I143" s="52" t="e">
        <f>'LISTE APPRO-ZAGAYA'!#REF!</f>
        <v>#REF!</v>
      </c>
    </row>
    <row r="144" ht="12" customHeight="1" spans="1:9">
      <c r="A144" s="50" t="str">
        <f>'LISTE APPRO-ZAGAYA'!A176</f>
        <v>Mayonnaise B F</v>
      </c>
      <c r="B144" s="103">
        <f>'LISTE APPRO-ZAGAYA'!C176</f>
        <v>2.85</v>
      </c>
      <c r="C144" s="53">
        <f>'LISTE APPRO-ZAGAYA'!D176</f>
        <v>0</v>
      </c>
      <c r="D144" s="52">
        <f>'LISTE APPRO-ZAGAYA'!E176</f>
        <v>0</v>
      </c>
      <c r="E144" s="55" t="e">
        <f>'LISTE APPRO-ZAGAYA'!#REF!</f>
        <v>#REF!</v>
      </c>
      <c r="F144" s="47" t="str">
        <f>'LISTE APPRO-ZAGAYA'!G171</f>
        <v>Olive oil "Puget"</v>
      </c>
      <c r="G144" s="108">
        <f>'LISTE APPRO-ZAGAYA'!I171</f>
        <v>11.99</v>
      </c>
      <c r="H144" s="53">
        <f>'LISTE APPRO-ZAGAYA'!J171</f>
        <v>0</v>
      </c>
      <c r="I144" s="105">
        <f>'LISTE APPRO-ZAGAYA'!K171</f>
        <v>0</v>
      </c>
    </row>
    <row r="145" ht="12" customHeight="1" spans="1:9">
      <c r="A145" s="50" t="str">
        <f>'LISTE APPRO-ZAGAYA'!A177</f>
        <v>Ketchup        </v>
      </c>
      <c r="B145" s="103">
        <f>'LISTE APPRO-ZAGAYA'!C177</f>
        <v>2.5</v>
      </c>
      <c r="C145" s="53">
        <f>'LISTE APPRO-ZAGAYA'!D177</f>
        <v>0</v>
      </c>
      <c r="D145" s="52">
        <f>'LISTE APPRO-ZAGAYA'!E177</f>
        <v>0</v>
      </c>
      <c r="E145" s="55" t="e">
        <f>'LISTE APPRO-ZAGAYA'!#REF!</f>
        <v>#REF!</v>
      </c>
      <c r="F145" s="47" t="str">
        <f>'LISTE APPRO-ZAGAYA'!G172</f>
        <v>Olive oil </v>
      </c>
      <c r="G145" s="108">
        <f>'LISTE APPRO-ZAGAYA'!I172</f>
        <v>15.5</v>
      </c>
      <c r="H145" s="53">
        <f>'LISTE APPRO-ZAGAYA'!J172</f>
        <v>0</v>
      </c>
      <c r="I145" s="105">
        <f>'LISTE APPRO-ZAGAYA'!K172</f>
        <v>0</v>
      </c>
    </row>
    <row r="146" ht="12" customHeight="1" spans="1:9">
      <c r="A146" s="50" t="str">
        <f>'LISTE APPRO-ZAGAYA'!A178</f>
        <v>Bolognese sauce  Barilla</v>
      </c>
      <c r="B146" s="103">
        <f>'LISTE APPRO-ZAGAYA'!C178</f>
        <v>4.72</v>
      </c>
      <c r="C146" s="53">
        <f>'LISTE APPRO-ZAGAYA'!D178</f>
        <v>0</v>
      </c>
      <c r="D146" s="52">
        <f>'LISTE APPRO-ZAGAYA'!E178</f>
        <v>0</v>
      </c>
      <c r="E146" s="79" t="e">
        <f>'LISTE APPRO-ZAGAYA'!#REF!</f>
        <v>#REF!</v>
      </c>
      <c r="F146" s="47" t="str">
        <f>'LISTE APPRO-ZAGAYA'!G174</f>
        <v>White vinegar</v>
      </c>
      <c r="G146" s="108">
        <f>'LISTE APPRO-ZAGAYA'!I174</f>
        <v>1.2</v>
      </c>
      <c r="H146" s="53">
        <f>'LISTE APPRO-ZAGAYA'!J174</f>
        <v>0</v>
      </c>
      <c r="I146" s="105">
        <f>'LISTE APPRO-ZAGAYA'!K174</f>
        <v>0</v>
      </c>
    </row>
    <row r="147" ht="12" customHeight="1" spans="1:9">
      <c r="A147" s="50" t="str">
        <f>'LISTE APPRO-ZAGAYA'!A179</f>
        <v>Basil sauce Barilla  </v>
      </c>
      <c r="B147" s="103">
        <f>'LISTE APPRO-ZAGAYA'!C179</f>
        <v>3.54</v>
      </c>
      <c r="C147" s="53">
        <f>'LISTE APPRO-ZAGAYA'!D179</f>
        <v>0</v>
      </c>
      <c r="D147" s="52">
        <f>'LISTE APPRO-ZAGAYA'!E179</f>
        <v>0</v>
      </c>
      <c r="E147" s="79" t="e">
        <f>'LISTE APPRO-ZAGAYA'!#REF!</f>
        <v>#REF!</v>
      </c>
      <c r="F147" s="47" t="str">
        <f>'LISTE APPRO-ZAGAYA'!G180</f>
        <v>Balsamic vinegar </v>
      </c>
      <c r="G147" s="108">
        <f>'LISTE APPRO-ZAGAYA'!I180</f>
        <v>5.1</v>
      </c>
      <c r="H147" s="53">
        <f>'LISTE APPRO-ZAGAYA'!J180</f>
        <v>0</v>
      </c>
      <c r="I147" s="105">
        <f>'LISTE APPRO-ZAGAYA'!K180</f>
        <v>0</v>
      </c>
    </row>
    <row r="148" ht="12" customHeight="1" spans="1:9">
      <c r="A148" s="50" t="str">
        <f>'LISTE APPRO-ZAGAYA'!A180</f>
        <v>Napolitain sauce Barilla</v>
      </c>
      <c r="B148" s="103">
        <f>'LISTE APPRO-ZAGAYA'!C180</f>
        <v>3.54</v>
      </c>
      <c r="C148" s="53">
        <f>'LISTE APPRO-ZAGAYA'!D180</f>
        <v>0</v>
      </c>
      <c r="D148" s="52">
        <f>'LISTE APPRO-ZAGAYA'!E180</f>
        <v>0</v>
      </c>
      <c r="E148" s="79" t="e">
        <f>'LISTE APPRO-ZAGAYA'!#REF!</f>
        <v>#REF!</v>
      </c>
      <c r="F148" s="47" t="str">
        <f>'LISTE APPRO-ZAGAYA'!G179</f>
        <v>Aromatic shallot vinegar</v>
      </c>
      <c r="G148" s="108">
        <f>'LISTE APPRO-ZAGAYA'!I179</f>
        <v>2.5</v>
      </c>
      <c r="H148" s="53">
        <f>'LISTE APPRO-ZAGAYA'!J179</f>
        <v>0</v>
      </c>
      <c r="I148" s="105">
        <f>'LISTE APPRO-ZAGAYA'!K179</f>
        <v>0</v>
      </c>
    </row>
    <row r="149" ht="12" customHeight="1" spans="1:9">
      <c r="A149" s="50" t="str">
        <f>'LISTE APPRO-ZAGAYA'!A182</f>
        <v>Créole hot sauce </v>
      </c>
      <c r="B149" s="103">
        <f>'LISTE APPRO-ZAGAYA'!C182</f>
        <v>4.1</v>
      </c>
      <c r="C149" s="53">
        <f>'LISTE APPRO-ZAGAYA'!D182</f>
        <v>0</v>
      </c>
      <c r="D149" s="52">
        <f>'LISTE APPRO-ZAGAYA'!E182</f>
        <v>0</v>
      </c>
      <c r="E149" s="55" t="e">
        <f>'LISTE APPRO-ZAGAYA'!#REF!</f>
        <v>#REF!</v>
      </c>
      <c r="F149" s="47" t="e">
        <f>'LISTE APPRO-ZAGAYA'!#REF!</f>
        <v>#REF!</v>
      </c>
      <c r="G149" s="108" t="e">
        <f>'LISTE APPRO-ZAGAYA'!#REF!</f>
        <v>#REF!</v>
      </c>
      <c r="H149" s="53" t="e">
        <f>'LISTE APPRO-ZAGAYA'!#REF!</f>
        <v>#REF!</v>
      </c>
      <c r="I149" s="105" t="e">
        <f>'LISTE APPRO-ZAGAYA'!#REF!</f>
        <v>#REF!</v>
      </c>
    </row>
    <row r="150" ht="12" customHeight="1" spans="1:9">
      <c r="A150" s="50" t="str">
        <f>'LISTE APPRO-ZAGAYA'!A183</f>
        <v>Carribean sauce</v>
      </c>
      <c r="B150" s="103">
        <f>'LISTE APPRO-ZAGAYA'!C183</f>
        <v>3.68</v>
      </c>
      <c r="C150" s="53">
        <f>'LISTE APPRO-ZAGAYA'!D183</f>
        <v>0</v>
      </c>
      <c r="D150" s="52">
        <f>'LISTE APPRO-ZAGAYA'!E183</f>
        <v>0</v>
      </c>
      <c r="E150" s="55" t="e">
        <f>'LISTE APPRO-ZAGAYA'!#REF!</f>
        <v>#REF!</v>
      </c>
      <c r="F150" s="47" t="str">
        <f>'LISTE APPRO-ZAGAYA'!G184</f>
        <v>Cider vinegar from Normandie</v>
      </c>
      <c r="G150" s="104">
        <f>'LISTE APPRO-ZAGAYA'!I184</f>
        <v>2.2</v>
      </c>
      <c r="H150" s="53">
        <f>'LISTE APPRO-ZAGAYA'!J184</f>
        <v>0</v>
      </c>
      <c r="I150" s="105">
        <f>'LISTE APPRO-ZAGAYA'!K184</f>
        <v>0</v>
      </c>
    </row>
    <row r="151" ht="12" customHeight="1" spans="1:9">
      <c r="A151" s="50" t="str">
        <f>'LISTE APPRO-ZAGAYA'!A184</f>
        <v>Spicy hot pepper  sauce</v>
      </c>
      <c r="B151" s="103">
        <f>'LISTE APPRO-ZAGAYA'!C184</f>
        <v>2.55</v>
      </c>
      <c r="C151" s="53">
        <f>'LISTE APPRO-ZAGAYA'!D184</f>
        <v>0</v>
      </c>
      <c r="D151" s="52">
        <f>'LISTE APPRO-ZAGAYA'!E184</f>
        <v>0</v>
      </c>
      <c r="E151" s="55" t="e">
        <f>'LISTE APPRO-ZAGAYA'!#REF!</f>
        <v>#REF!</v>
      </c>
      <c r="F151" s="47" t="str">
        <f>'LISTE APPRO-ZAGAYA'!G186</f>
        <v>Dressing with herbs</v>
      </c>
      <c r="G151" s="104">
        <f>'LISTE APPRO-ZAGAYA'!I186</f>
        <v>1.85</v>
      </c>
      <c r="H151" s="53">
        <f>'LISTE APPRO-ZAGAYA'!J186</f>
        <v>0</v>
      </c>
      <c r="I151" s="52">
        <f>'LISTE APPRO-ZAGAYA'!K186</f>
        <v>0</v>
      </c>
    </row>
    <row r="152" ht="12" customHeight="1" spans="1:9">
      <c r="A152" s="47" t="str">
        <f>'LISTE APPRO-ZAGAYA'!A186</f>
        <v>Soya sauce</v>
      </c>
      <c r="B152" s="103">
        <f>'LISTE APPRO-ZAGAYA'!C186</f>
        <v>2.55</v>
      </c>
      <c r="C152" s="53">
        <f>'LISTE APPRO-ZAGAYA'!D186</f>
        <v>0</v>
      </c>
      <c r="D152" s="105">
        <f>'LISTE APPRO-ZAGAYA'!E186</f>
        <v>0</v>
      </c>
      <c r="E152" s="55" t="e">
        <f>'LISTE APPRO-ZAGAYA'!#REF!</f>
        <v>#REF!</v>
      </c>
      <c r="F152" s="47">
        <f>'LISTE APPRO-ZAGAYA'!O185</f>
        <v>0</v>
      </c>
      <c r="G152" s="104">
        <f>'LISTE APPRO-ZAGAYA'!Q185</f>
        <v>0</v>
      </c>
      <c r="H152" s="53">
        <f>'LISTE APPRO-ZAGAYA'!R185</f>
        <v>0</v>
      </c>
      <c r="I152" s="52">
        <f>'LISTE APPRO-ZAGAYA'!S186</f>
        <v>0</v>
      </c>
    </row>
    <row r="153" ht="12" customHeight="1" spans="1:9">
      <c r="A153" s="47" t="e">
        <f>'LISTE APPRO-ZAGAYA'!#REF!</f>
        <v>#REF!</v>
      </c>
      <c r="B153" s="103" t="e">
        <f>'LISTE APPRO-ZAGAYA'!#REF!</f>
        <v>#REF!</v>
      </c>
      <c r="C153" s="53" t="e">
        <f>'LISTE APPRO-ZAGAYA'!#REF!</f>
        <v>#REF!</v>
      </c>
      <c r="D153" s="105" t="e">
        <f>'LISTE APPRO-ZAGAYA'!#REF!</f>
        <v>#REF!</v>
      </c>
      <c r="E153" s="46" t="e">
        <f>'LISTE APPRO-ZAGAYA'!#REF!</f>
        <v>#REF!</v>
      </c>
      <c r="F153" s="47" t="e">
        <f>'LISTE APPRO-ZAGAYA'!#REF!</f>
        <v>#REF!</v>
      </c>
      <c r="G153" s="104" t="e">
        <f>'LISTE APPRO-ZAGAYA'!#REF!</f>
        <v>#REF!</v>
      </c>
      <c r="H153" s="53" t="e">
        <f>'LISTE APPRO-ZAGAYA'!#REF!</f>
        <v>#REF!</v>
      </c>
      <c r="I153" s="105" t="e">
        <f>'LISTE APPRO-ZAGAYA'!#REF!</f>
        <v>#REF!</v>
      </c>
    </row>
    <row r="154" ht="12" customHeight="1" spans="1:9">
      <c r="A154" s="50" t="e">
        <f>'LISTE APPRO-ZAGAYA'!#REF!</f>
        <v>#REF!</v>
      </c>
      <c r="B154" s="103" t="e">
        <f>'LISTE APPRO-ZAGAYA'!#REF!</f>
        <v>#REF!</v>
      </c>
      <c r="C154" s="53" t="e">
        <f>'LISTE APPRO-ZAGAYA'!#REF!</f>
        <v>#REF!</v>
      </c>
      <c r="D154" s="52" t="e">
        <f>'LISTE APPRO-ZAGAYA'!#REF!</f>
        <v>#REF!</v>
      </c>
      <c r="E154" s="55" t="e">
        <f>'LISTE APPRO-ZAGAYA'!#REF!</f>
        <v>#REF!</v>
      </c>
      <c r="F154" s="97"/>
      <c r="G154" s="98"/>
      <c r="H154" s="99"/>
      <c r="I154" s="99"/>
    </row>
    <row r="155" ht="12" customHeight="1" spans="1:9">
      <c r="A155" s="57" t="e">
        <f>'LISTE APPRO-ZAGAYA'!#REF!</f>
        <v>#REF!</v>
      </c>
      <c r="B155" s="58"/>
      <c r="C155" s="69" t="e">
        <f>'LISTE APPRO-ZAGAYA'!#REF!</f>
        <v>#REF!</v>
      </c>
      <c r="D155" s="60" t="e">
        <f>'LISTE APPRO-ZAGAYA'!#REF!</f>
        <v>#REF!</v>
      </c>
      <c r="E155" s="46" t="e">
        <f>'LISTE APPRO-ZAGAYA'!#REF!</f>
        <v>#REF!</v>
      </c>
      <c r="F155" s="57" t="str">
        <f>'LISTE APPRO-ZAGAYA'!G176</f>
        <v>Balsamic vinegar cream  </v>
      </c>
      <c r="G155" s="58"/>
      <c r="H155" s="69">
        <f>'LISTE APPRO-ZAGAYA'!J176</f>
        <v>0</v>
      </c>
      <c r="I155" s="60">
        <f>'LISTE APPRO-ZAGAYA'!K176</f>
        <v>0</v>
      </c>
    </row>
    <row r="156" ht="12" customHeight="1" spans="1:9">
      <c r="A156" s="50" t="str">
        <f>'LISTE APPRO-ZAGAYA'!A192</f>
        <v>GROCERY - PASTA - RICE</v>
      </c>
      <c r="B156" s="103">
        <f>'LISTE APPRO-ZAGAYA'!C192</f>
        <v>0</v>
      </c>
      <c r="C156" s="53">
        <f>'LISTE APPRO-ZAGAYA'!D192</f>
        <v>0</v>
      </c>
      <c r="D156" s="52">
        <f>'LISTE APPRO-ZAGAYA'!E192</f>
        <v>0</v>
      </c>
      <c r="E156" s="55" t="e">
        <f>'LISTE APPRO-ZAGAYA'!#REF!</f>
        <v>#REF!</v>
      </c>
      <c r="F156" s="47" t="str">
        <f>'LISTE APPRO-ZAGAYA'!G206</f>
        <v>Spaghetti n°5 Barilla  </v>
      </c>
      <c r="G156" s="104">
        <f>'LISTE APPRO-ZAGAYA'!I206</f>
        <v>2.25</v>
      </c>
      <c r="H156" s="53">
        <f>'LISTE APPRO-ZAGAYA'!J206</f>
        <v>0</v>
      </c>
      <c r="I156" s="105">
        <f>'LISTE APPRO-ZAGAYA'!K206</f>
        <v>0</v>
      </c>
    </row>
    <row r="157" ht="12" customHeight="1" spans="1:9">
      <c r="A157" s="50" t="e">
        <f>'LISTE APPRO-ZAGAYA'!#REF!</f>
        <v>#REF!</v>
      </c>
      <c r="B157" s="103" t="e">
        <f>'LISTE APPRO-ZAGAYA'!#REF!</f>
        <v>#REF!</v>
      </c>
      <c r="C157" s="53" t="e">
        <f>'LISTE APPRO-ZAGAYA'!#REF!</f>
        <v>#REF!</v>
      </c>
      <c r="D157" s="52" t="e">
        <f>'LISTE APPRO-ZAGAYA'!#REF!</f>
        <v>#REF!</v>
      </c>
      <c r="E157" s="106" t="e">
        <f>'LISTE APPRO-ZAGAYA'!#REF!</f>
        <v>#REF!</v>
      </c>
      <c r="F157" s="47" t="str">
        <f>'LISTE APPRO-ZAGAYA'!G198</f>
        <v>Coquillettes </v>
      </c>
      <c r="G157" s="104">
        <f>'LISTE APPRO-ZAGAYA'!I198</f>
        <v>1.5</v>
      </c>
      <c r="H157" s="53">
        <f>'LISTE APPRO-ZAGAYA'!J198</f>
        <v>0</v>
      </c>
      <c r="I157" s="105">
        <f>'LISTE APPRO-ZAGAYA'!K198</f>
        <v>0</v>
      </c>
    </row>
    <row r="158" ht="12" customHeight="1" spans="1:9">
      <c r="A158" s="50" t="str">
        <f>'LISTE APPRO-ZAGAYA'!A193</f>
        <v>Mashed potatoes "Mousline"</v>
      </c>
      <c r="B158" s="103">
        <f>'LISTE APPRO-ZAGAYA'!C193</f>
        <v>4.65</v>
      </c>
      <c r="C158" s="53">
        <f>'LISTE APPRO-ZAGAYA'!D193</f>
        <v>0</v>
      </c>
      <c r="D158" s="52">
        <f>'LISTE APPRO-ZAGAYA'!E193</f>
        <v>0</v>
      </c>
      <c r="E158" s="106" t="e">
        <f>'LISTE APPRO-ZAGAYA'!#REF!</f>
        <v>#REF!</v>
      </c>
      <c r="F158" s="47" t="str">
        <f>'LISTE APPRO-ZAGAYA'!G203</f>
        <v>Penne Rigate </v>
      </c>
      <c r="G158" s="104" t="e">
        <f>'LISTE APPRO-ZAGAYA'!#REF!</f>
        <v>#REF!</v>
      </c>
      <c r="H158" s="53" t="e">
        <f>'LISTE APPRO-ZAGAYA'!#REF!</f>
        <v>#REF!</v>
      </c>
      <c r="I158" s="105" t="e">
        <f>'LISTE APPRO-ZAGAYA'!#REF!</f>
        <v>#REF!</v>
      </c>
    </row>
    <row r="159" ht="12" customHeight="1" spans="1:9">
      <c r="A159" s="50" t="str">
        <f>'LISTE APPRO-ZAGAYA'!A194</f>
        <v>Basmati rice </v>
      </c>
      <c r="B159" s="103">
        <f>'LISTE APPRO-ZAGAYA'!C194</f>
        <v>4.69</v>
      </c>
      <c r="C159" s="53">
        <f>'LISTE APPRO-ZAGAYA'!D194</f>
        <v>0</v>
      </c>
      <c r="D159" s="52">
        <f>'LISTE APPRO-ZAGAYA'!E194</f>
        <v>0</v>
      </c>
      <c r="E159" s="106" t="e">
        <f>'LISTE APPRO-ZAGAYA'!#REF!</f>
        <v>#REF!</v>
      </c>
      <c r="F159" s="47" t="e">
        <f>'LISTE APPRO-ZAGAYA'!#REF!</f>
        <v>#REF!</v>
      </c>
      <c r="G159" s="104" t="e">
        <f>'LISTE APPRO-ZAGAYA'!#REF!</f>
        <v>#REF!</v>
      </c>
      <c r="H159" s="53" t="e">
        <f>'LISTE APPRO-ZAGAYA'!#REF!</f>
        <v>#REF!</v>
      </c>
      <c r="I159" s="105" t="e">
        <f>'LISTE APPRO-ZAGAYA'!#REF!</f>
        <v>#REF!</v>
      </c>
    </row>
    <row r="160" ht="12" customHeight="1" spans="1:9">
      <c r="A160" s="50" t="str">
        <f>'LISTE APPRO-ZAGAYA'!A195</f>
        <v>White rice </v>
      </c>
      <c r="B160" s="103">
        <f>'LISTE APPRO-ZAGAYA'!C195</f>
        <v>2.35</v>
      </c>
      <c r="C160" s="53">
        <f>'LISTE APPRO-ZAGAYA'!D195</f>
        <v>0</v>
      </c>
      <c r="D160" s="52">
        <f>'LISTE APPRO-ZAGAYA'!E195</f>
        <v>0</v>
      </c>
      <c r="E160" s="55" t="e">
        <f>'LISTE APPRO-ZAGAYA'!#REF!</f>
        <v>#REF!</v>
      </c>
      <c r="F160" s="47" t="str">
        <f>'LISTE APPRO-ZAGAYA'!G201</f>
        <v>Tagliatelles</v>
      </c>
      <c r="G160" s="104">
        <f>'LISTE APPRO-ZAGAYA'!I201</f>
        <v>2.1</v>
      </c>
      <c r="H160" s="53">
        <f>'LISTE APPRO-ZAGAYA'!J201</f>
        <v>0</v>
      </c>
      <c r="I160" s="105">
        <f>'LISTE APPRO-ZAGAYA'!K201</f>
        <v>0</v>
      </c>
    </row>
    <row r="161" ht="12" customHeight="1" spans="1:9">
      <c r="A161" s="50" t="e">
        <f>'LISTE APPRO-ZAGAYA'!#REF!</f>
        <v>#REF!</v>
      </c>
      <c r="B161" s="103" t="e">
        <f>'LISTE APPRO-ZAGAYA'!#REF!</f>
        <v>#REF!</v>
      </c>
      <c r="C161" s="53" t="e">
        <f>'LISTE APPRO-ZAGAYA'!#REF!</f>
        <v>#REF!</v>
      </c>
      <c r="D161" s="52" t="e">
        <f>'LISTE APPRO-ZAGAYA'!#REF!</f>
        <v>#REF!</v>
      </c>
      <c r="E161" s="55" t="e">
        <f>'LISTE APPRO-ZAGAYA'!#REF!</f>
        <v>#REF!</v>
      </c>
      <c r="F161" s="47" t="str">
        <f>'LISTE APPRO-ZAGAYA'!G193</f>
        <v>Torti </v>
      </c>
      <c r="G161" s="104">
        <f>'LISTE APPRO-ZAGAYA'!I193</f>
        <v>1.75</v>
      </c>
      <c r="H161" s="53">
        <f>'LISTE APPRO-ZAGAYA'!J193</f>
        <v>0</v>
      </c>
      <c r="I161" s="105">
        <f>'LISTE APPRO-ZAGAYA'!K193</f>
        <v>0</v>
      </c>
    </row>
    <row r="162" ht="12" customHeight="1" spans="1:9">
      <c r="A162" s="50" t="str">
        <f>'LISTE APPRO-ZAGAYA'!A196</f>
        <v>Jasmin rice </v>
      </c>
      <c r="B162" s="103">
        <f>'LISTE APPRO-ZAGAYA'!C196</f>
        <v>2.88</v>
      </c>
      <c r="C162" s="53">
        <f>'LISTE APPRO-ZAGAYA'!D196</f>
        <v>0</v>
      </c>
      <c r="D162" s="52">
        <f>'LISTE APPRO-ZAGAYA'!E196</f>
        <v>0</v>
      </c>
      <c r="E162" s="55" t="e">
        <f>'LISTE APPRO-ZAGAYA'!#REF!</f>
        <v>#REF!</v>
      </c>
      <c r="F162" s="47" t="str">
        <f>'LISTE APPRO-ZAGAYA'!G202</f>
        <v>Tagliatelles with eggs Barilla    </v>
      </c>
      <c r="G162" s="104">
        <f>'LISTE APPRO-ZAGAYA'!I202</f>
        <v>3.98</v>
      </c>
      <c r="H162" s="53">
        <f>'LISTE APPRO-ZAGAYA'!J202</f>
        <v>0</v>
      </c>
      <c r="I162" s="105">
        <f>'LISTE APPRO-ZAGAYA'!K202</f>
        <v>0</v>
      </c>
    </row>
    <row r="163" ht="12" customHeight="1" spans="1:9">
      <c r="A163" s="109" t="str">
        <f>'LISTE APPRO-ZAGAYA'!A197</f>
        <v>Complete rice </v>
      </c>
      <c r="B163" s="110">
        <f>'LISTE APPRO-ZAGAYA'!C197</f>
        <v>4.5</v>
      </c>
      <c r="C163" s="53">
        <f>'LISTE APPRO-ZAGAYA'!D197</f>
        <v>0</v>
      </c>
      <c r="D163" s="52">
        <f>'LISTE APPRO-ZAGAYA'!E197</f>
        <v>0</v>
      </c>
      <c r="E163" s="55" t="e">
        <f>'LISTE APPRO-ZAGAYA'!#REF!</f>
        <v>#REF!</v>
      </c>
      <c r="F163" s="47" t="str">
        <f>'LISTE APPRO-ZAGAYA'!G225</f>
        <v>Chopped tomatoes 1/2</v>
      </c>
      <c r="G163" s="104">
        <f>'LISTE APPRO-ZAGAYA'!I225</f>
        <v>1.6</v>
      </c>
      <c r="H163" s="53">
        <f>'LISTE APPRO-ZAGAYA'!J225</f>
        <v>0</v>
      </c>
      <c r="I163" s="105">
        <f>'LISTE APPRO-ZAGAYA'!K225</f>
        <v>0</v>
      </c>
    </row>
    <row r="164" ht="12" customHeight="1" spans="1:9">
      <c r="A164" s="47" t="e">
        <f>'LISTE APPRO-ZAGAYA'!#REF!</f>
        <v>#REF!</v>
      </c>
      <c r="B164" s="103" t="e">
        <f>'LISTE APPRO-ZAGAYA'!#REF!</f>
        <v>#REF!</v>
      </c>
      <c r="C164" s="111" t="e">
        <f>'LISTE APPRO-ZAGAYA'!#REF!</f>
        <v>#REF!</v>
      </c>
      <c r="D164" s="105" t="e">
        <f>'LISTE APPRO-ZAGAYA'!#REF!</f>
        <v>#REF!</v>
      </c>
      <c r="E164" s="55" t="e">
        <f>'LISTE APPRO-ZAGAYA'!#REF!</f>
        <v>#REF!</v>
      </c>
      <c r="F164" s="47" t="e">
        <f>'LISTE APPRO-ZAGAYA'!#REF!</f>
        <v>#REF!</v>
      </c>
      <c r="G164" s="104" t="e">
        <f>'LISTE APPRO-ZAGAYA'!#REF!</f>
        <v>#REF!</v>
      </c>
      <c r="H164" s="53" t="e">
        <f>'LISTE APPRO-ZAGAYA'!#REF!</f>
        <v>#REF!</v>
      </c>
      <c r="I164" s="105" t="e">
        <f>'LISTE APPRO-ZAGAYA'!#REF!</f>
        <v>#REF!</v>
      </c>
    </row>
    <row r="165" ht="12" customHeight="1" spans="1:9">
      <c r="A165" s="47" t="str">
        <f>'LISTE APPRO-ZAGAYA'!A198</f>
        <v>Flour</v>
      </c>
      <c r="B165" s="103">
        <f>'LISTE APPRO-ZAGAYA'!C198</f>
        <v>1.6</v>
      </c>
      <c r="C165" s="53">
        <f>'LISTE APPRO-ZAGAYA'!D198</f>
        <v>0</v>
      </c>
      <c r="D165" s="105">
        <f>'LISTE APPRO-ZAGAYA'!E198</f>
        <v>0</v>
      </c>
      <c r="E165" s="55" t="e">
        <f>'LISTE APPRO-ZAGAYA'!#REF!</f>
        <v>#REF!</v>
      </c>
      <c r="F165" s="47" t="e">
        <f>'LISTE APPRO-ZAGAYA'!#REF!</f>
        <v>#REF!</v>
      </c>
      <c r="G165" s="104" t="e">
        <f>'LISTE APPRO-ZAGAYA'!#REF!</f>
        <v>#REF!</v>
      </c>
      <c r="H165" s="53" t="e">
        <f>'LISTE APPRO-ZAGAYA'!#REF!</f>
        <v>#REF!</v>
      </c>
      <c r="I165" s="105" t="e">
        <f>'LISTE APPRO-ZAGAYA'!#REF!</f>
        <v>#REF!</v>
      </c>
    </row>
    <row r="166" ht="12" customHeight="1" spans="1:9">
      <c r="A166" s="47" t="str">
        <f>'LISTE APPRO-ZAGAYA'!A201</f>
        <v>Pizza pastry DIY</v>
      </c>
      <c r="B166" s="103">
        <f>'LISTE APPRO-ZAGAYA'!C201</f>
        <v>3.95</v>
      </c>
      <c r="C166" s="53">
        <f>'LISTE APPRO-ZAGAYA'!D201</f>
        <v>0</v>
      </c>
      <c r="D166" s="105">
        <f>'LISTE APPRO-ZAGAYA'!E201</f>
        <v>0</v>
      </c>
      <c r="E166" s="55" t="e">
        <f>'LISTE APPRO-ZAGAYA'!#REF!</f>
        <v>#REF!</v>
      </c>
      <c r="F166" s="47" t="str">
        <f>'LISTE APPRO-ZAGAYA'!G210</f>
        <v>Crumb BF</v>
      </c>
      <c r="G166" s="104">
        <f>'LISTE APPRO-ZAGAYA'!I210</f>
        <v>1.1</v>
      </c>
      <c r="H166" s="53">
        <f>'LISTE APPRO-ZAGAYA'!J210</f>
        <v>0</v>
      </c>
      <c r="I166" s="105">
        <f>'LISTE APPRO-ZAGAYA'!K210</f>
        <v>0</v>
      </c>
    </row>
    <row r="167" ht="12" customHeight="1" spans="1:9">
      <c r="A167" s="47" t="str">
        <f>'LISTE APPRO-ZAGAYA'!A202</f>
        <v>Couscous semoula "Tipiak"</v>
      </c>
      <c r="B167" s="103">
        <f>'LISTE APPRO-ZAGAYA'!C202</f>
        <v>2.52</v>
      </c>
      <c r="C167" s="53">
        <f>'LISTE APPRO-ZAGAYA'!D202</f>
        <v>0</v>
      </c>
      <c r="D167" s="105">
        <f>'LISTE APPRO-ZAGAYA'!E202</f>
        <v>0</v>
      </c>
      <c r="E167" s="46" t="e">
        <f>'LISTE APPRO-ZAGAYA'!#REF!</f>
        <v>#REF!</v>
      </c>
      <c r="F167" s="47" t="str">
        <f>'LISTE APPRO-ZAGAYA'!G211</f>
        <v>Potatoes starch</v>
      </c>
      <c r="G167" s="104">
        <f>'LISTE APPRO-ZAGAYA'!I211</f>
        <v>1.5</v>
      </c>
      <c r="H167" s="53">
        <f>'LISTE APPRO-ZAGAYA'!J211</f>
        <v>0</v>
      </c>
      <c r="I167" s="105">
        <f>'LISTE APPRO-ZAGAYA'!K211</f>
        <v>0</v>
      </c>
    </row>
    <row r="168" ht="12" customHeight="1" spans="1:9">
      <c r="A168" s="47" t="str">
        <f>'LISTE APPRO-ZAGAYA'!A204</f>
        <v>Mediterranean cereals</v>
      </c>
      <c r="B168" s="103">
        <f>'LISTE APPRO-ZAGAYA'!C204</f>
        <v>4.42</v>
      </c>
      <c r="C168" s="53">
        <f>'LISTE APPRO-ZAGAYA'!D204</f>
        <v>0</v>
      </c>
      <c r="D168" s="105">
        <f>'LISTE APPRO-ZAGAYA'!E204</f>
        <v>0</v>
      </c>
      <c r="E168" s="46" t="e">
        <f>'LISTE APPRO-ZAGAYA'!#REF!</f>
        <v>#REF!</v>
      </c>
      <c r="F168" s="47" t="str">
        <f>'LISTE APPRO-ZAGAYA'!G212</f>
        <v>Baking powder Vahiné</v>
      </c>
      <c r="G168" s="104">
        <f>'LISTE APPRO-ZAGAYA'!I212</f>
        <v>1.26</v>
      </c>
      <c r="H168" s="53">
        <f>'LISTE APPRO-ZAGAYA'!J212</f>
        <v>0</v>
      </c>
      <c r="I168" s="105">
        <f>'LISTE APPRO-ZAGAYA'!K212</f>
        <v>0</v>
      </c>
    </row>
    <row r="169" ht="12" customHeight="1" spans="1:9">
      <c r="A169" s="47" t="str">
        <f>'LISTE APPRO-ZAGAYA'!G221</f>
        <v>Chickpeas 4/4</v>
      </c>
      <c r="B169" s="103">
        <f>'LISTE APPRO-ZAGAYA'!I221</f>
        <v>1.98</v>
      </c>
      <c r="C169" s="53">
        <f>'LISTE APPRO-ZAGAYA'!J221</f>
        <v>0</v>
      </c>
      <c r="D169" s="105">
        <f>'LISTE APPRO-ZAGAYA'!K221</f>
        <v>0</v>
      </c>
      <c r="E169" s="46" t="e">
        <f>'LISTE APPRO-ZAGAYA'!#REF!</f>
        <v>#REF!</v>
      </c>
      <c r="F169" s="47" t="str">
        <f>'LISTE APPRO-ZAGAYA'!G209</f>
        <v>Tabbouleh 5 vegetables     </v>
      </c>
      <c r="G169" s="104">
        <f>'LISTE APPRO-ZAGAYA'!I209</f>
        <v>3.5</v>
      </c>
      <c r="H169" s="53">
        <f>'LISTE APPRO-ZAGAYA'!J209</f>
        <v>0</v>
      </c>
      <c r="I169" s="105">
        <f>'LISTE APPRO-ZAGAYA'!K209</f>
        <v>0</v>
      </c>
    </row>
    <row r="170" ht="12" customHeight="1" spans="1:9">
      <c r="A170" s="50" t="e">
        <f>'LISTE APPRO-ZAGAYA'!#REF!</f>
        <v>#REF!</v>
      </c>
      <c r="B170" s="112" t="e">
        <f>'LISTE APPRO-ZAGAYA'!#REF!</f>
        <v>#REF!</v>
      </c>
      <c r="C170" s="53" t="e">
        <f>'LISTE APPRO-ZAGAYA'!#REF!</f>
        <v>#REF!</v>
      </c>
      <c r="D170" s="52" t="e">
        <f>'LISTE APPRO-ZAGAYA'!#REF!</f>
        <v>#REF!</v>
      </c>
      <c r="E170" s="46" t="e">
        <f>'LISTE APPRO-ZAGAYA'!#REF!</f>
        <v>#REF!</v>
      </c>
      <c r="F170" s="47" t="e">
        <f>'LISTE APPRO-ZAGAYA'!#REF!</f>
        <v>#REF!</v>
      </c>
      <c r="G170" s="108" t="e">
        <f>'LISTE APPRO-ZAGAYA'!#REF!</f>
        <v>#REF!</v>
      </c>
      <c r="H170" s="53" t="e">
        <f>'LISTE APPRO-ZAGAYA'!#REF!</f>
        <v>#REF!</v>
      </c>
      <c r="I170" s="52" t="e">
        <f>'LISTE APPRO-ZAGAYA'!#REF!</f>
        <v>#REF!</v>
      </c>
    </row>
    <row r="171" ht="12" customHeight="1" spans="1:9">
      <c r="A171" s="57" t="e">
        <f>'LISTE APPRO-ZAGAYA'!#REF!</f>
        <v>#REF!</v>
      </c>
      <c r="B171" s="58" t="e">
        <f>'LISTE APPRO-ZAGAYA'!#REF!</f>
        <v>#REF!</v>
      </c>
      <c r="C171" s="69" t="e">
        <f>'LISTE APPRO-ZAGAYA'!#REF!</f>
        <v>#REF!</v>
      </c>
      <c r="D171" s="60" t="e">
        <f>'LISTE APPRO-ZAGAYA'!#REF!</f>
        <v>#REF!</v>
      </c>
      <c r="E171" s="46" t="e">
        <f>'LISTE APPRO-ZAGAYA'!#REF!</f>
        <v>#REF!</v>
      </c>
      <c r="F171" s="57" t="e">
        <f>'LISTE APPRO-ZAGAYA'!#REF!</f>
        <v>#REF!</v>
      </c>
      <c r="G171" s="58" t="e">
        <f>'LISTE APPRO-ZAGAYA'!#REF!</f>
        <v>#REF!</v>
      </c>
      <c r="H171" s="69" t="e">
        <f>'LISTE APPRO-ZAGAYA'!#REF!</f>
        <v>#REF!</v>
      </c>
      <c r="I171" s="60" t="e">
        <f>'LISTE APPRO-ZAGAYA'!#REF!</f>
        <v>#REF!</v>
      </c>
    </row>
    <row r="172" ht="12" customHeight="1" spans="1:9">
      <c r="A172" s="50" t="e">
        <f>'LISTE APPRO-ZAGAYA'!#REF!</f>
        <v>#REF!</v>
      </c>
      <c r="B172" s="112" t="e">
        <f>'LISTE APPRO-ZAGAYA'!#REF!</f>
        <v>#REF!</v>
      </c>
      <c r="C172" s="53" t="e">
        <f>'LISTE APPRO-ZAGAYA'!#REF!</f>
        <v>#REF!</v>
      </c>
      <c r="D172" s="52" t="e">
        <f>'LISTE APPRO-ZAGAYA'!#REF!</f>
        <v>#REF!</v>
      </c>
      <c r="E172" s="46" t="e">
        <f>'LISTE APPRO-ZAGAYA'!#REF!</f>
        <v>#REF!</v>
      </c>
      <c r="F172" s="47" t="e">
        <f>'LISTE APPRO-ZAGAYA'!#REF!</f>
        <v>#REF!</v>
      </c>
      <c r="G172" s="108" t="e">
        <f>'LISTE APPRO-ZAGAYA'!#REF!</f>
        <v>#REF!</v>
      </c>
      <c r="H172" s="113" t="e">
        <f>'LISTE APPRO-ZAGAYA'!#REF!</f>
        <v>#REF!</v>
      </c>
      <c r="I172" s="105" t="e">
        <f>'LISTE APPRO-ZAGAYA'!#REF!</f>
        <v>#REF!</v>
      </c>
    </row>
    <row r="173" ht="12" customHeight="1" spans="1:9">
      <c r="A173" s="50" t="str">
        <f>'LISTE APPRO-ZAGAYA'!A215</f>
        <v>CANNED FOOD VEGETABLES</v>
      </c>
      <c r="B173" s="112">
        <f>'LISTE APPRO-ZAGAYA'!C215</f>
        <v>0</v>
      </c>
      <c r="C173" s="53">
        <f>'LISTE APPRO-ZAGAYA'!D215</f>
        <v>0</v>
      </c>
      <c r="D173" s="52">
        <f>'LISTE APPRO-ZAGAYA'!E215</f>
        <v>0</v>
      </c>
      <c r="E173" s="46" t="e">
        <f>'LISTE APPRO-ZAGAYA'!#REF!</f>
        <v>#REF!</v>
      </c>
      <c r="F173" s="47" t="str">
        <f>'LISTE APPRO-ZAGAYA'!A226</f>
        <v>Red beans  4/4  </v>
      </c>
      <c r="G173" s="104">
        <f>'LISTE APPRO-ZAGAYA'!C226</f>
        <v>2.1</v>
      </c>
      <c r="H173" s="113">
        <f>'LISTE APPRO-ZAGAYA'!D226</f>
        <v>0</v>
      </c>
      <c r="I173" s="105">
        <f>'LISTE APPRO-ZAGAYA'!E226</f>
        <v>0</v>
      </c>
    </row>
    <row r="174" ht="12" customHeight="1" spans="1:9">
      <c r="A174" s="50" t="str">
        <f>'LISTE APPRO-ZAGAYA'!A216</f>
        <v>White asparagus  (25/34 u)</v>
      </c>
      <c r="B174" s="112">
        <f>'LISTE APPRO-ZAGAYA'!C216</f>
        <v>6.7</v>
      </c>
      <c r="C174" s="53">
        <f>'LISTE APPRO-ZAGAYA'!D216</f>
        <v>0</v>
      </c>
      <c r="D174" s="52">
        <f>'LISTE APPRO-ZAGAYA'!E216</f>
        <v>0</v>
      </c>
      <c r="E174" s="46" t="e">
        <f>'LISTE APPRO-ZAGAYA'!#REF!</f>
        <v>#REF!</v>
      </c>
      <c r="F174" s="47" t="e">
        <f>'LISTE APPRO-ZAGAYA'!#REF!</f>
        <v>#REF!</v>
      </c>
      <c r="G174" s="104" t="e">
        <f>'LISTE APPRO-ZAGAYA'!#REF!</f>
        <v>#REF!</v>
      </c>
      <c r="H174" s="113" t="e">
        <f>'LISTE APPRO-ZAGAYA'!#REF!</f>
        <v>#REF!</v>
      </c>
      <c r="I174" s="105" t="e">
        <f>'LISTE APPRO-ZAGAYA'!#REF!</f>
        <v>#REF!</v>
      </c>
    </row>
    <row r="175" ht="12" customHeight="1" spans="1:9">
      <c r="A175" s="50" t="str">
        <f>'LISTE APPRO-ZAGAYA'!A217</f>
        <v>Red beetroot cubes  1/2</v>
      </c>
      <c r="B175" s="112">
        <f>'LISTE APPRO-ZAGAYA'!C217</f>
        <v>1.25</v>
      </c>
      <c r="C175" s="53">
        <f>'LISTE APPRO-ZAGAYA'!D217</f>
        <v>0</v>
      </c>
      <c r="D175" s="52">
        <f>'LISTE APPRO-ZAGAYA'!E217</f>
        <v>0</v>
      </c>
      <c r="E175" s="46" t="e">
        <f>'LISTE APPRO-ZAGAYA'!#REF!</f>
        <v>#REF!</v>
      </c>
      <c r="F175" s="47" t="e">
        <f>'LISTE APPRO-ZAGAYA'!#REF!</f>
        <v>#REF!</v>
      </c>
      <c r="G175" s="104" t="e">
        <f>'LISTE APPRO-ZAGAYA'!#REF!</f>
        <v>#REF!</v>
      </c>
      <c r="H175" s="113" t="e">
        <f>'LISTE APPRO-ZAGAYA'!#REF!</f>
        <v>#REF!</v>
      </c>
      <c r="I175" s="105" t="e">
        <f>'LISTE APPRO-ZAGAYA'!#REF!</f>
        <v>#REF!</v>
      </c>
    </row>
    <row r="176" ht="12" customHeight="1" spans="1:9">
      <c r="A176" s="50" t="e">
        <f>'LISTE APPRO-ZAGAYA'!#REF!</f>
        <v>#REF!</v>
      </c>
      <c r="B176" s="51" t="e">
        <f>'LISTE APPRO-ZAGAYA'!#REF!</f>
        <v>#REF!</v>
      </c>
      <c r="C176" s="113" t="e">
        <f>'LISTE APPRO-ZAGAYA'!#REF!</f>
        <v>#REF!</v>
      </c>
      <c r="D176" s="52" t="e">
        <f>'LISTE APPRO-ZAGAYA'!#REF!</f>
        <v>#REF!</v>
      </c>
      <c r="E176" s="79" t="e">
        <f>'LISTE APPRO-ZAGAYA'!#REF!</f>
        <v>#REF!</v>
      </c>
      <c r="F176" s="47" t="str">
        <f>'LISTE APPRO-ZAGAYA'!G216</f>
        <v>Peas  4/4         </v>
      </c>
      <c r="G176" s="104">
        <f>'LISTE APPRO-ZAGAYA'!I216</f>
        <v>2.4</v>
      </c>
      <c r="H176" s="113">
        <f>'LISTE APPRO-ZAGAYA'!J216</f>
        <v>0</v>
      </c>
      <c r="I176" s="105">
        <f>'LISTE APPRO-ZAGAYA'!K216</f>
        <v>0</v>
      </c>
    </row>
    <row r="177" ht="12" customHeight="1" spans="1:9">
      <c r="A177" s="50" t="str">
        <f>'LISTE APPRO-ZAGAYA'!A219</f>
        <v>Mushrooms  4/4</v>
      </c>
      <c r="B177" s="112">
        <f>'LISTE APPRO-ZAGAYA'!C219</f>
        <v>3.4</v>
      </c>
      <c r="C177" s="53">
        <f>'LISTE APPRO-ZAGAYA'!D219</f>
        <v>0</v>
      </c>
      <c r="D177" s="52">
        <f>'LISTE APPRO-ZAGAYA'!E219</f>
        <v>0</v>
      </c>
      <c r="E177" s="96" t="e">
        <f>'LISTE APPRO-ZAGAYA'!#REF!</f>
        <v>#REF!</v>
      </c>
      <c r="F177" s="47" t="str">
        <f>'LISTE APPRO-ZAGAYA'!G217</f>
        <v>Peas &amp; carrots 4/4</v>
      </c>
      <c r="G177" s="104">
        <f>'LISTE APPRO-ZAGAYA'!I217</f>
        <v>2.29</v>
      </c>
      <c r="H177" s="113">
        <f>'LISTE APPRO-ZAGAYA'!J217</f>
        <v>0</v>
      </c>
      <c r="I177" s="105">
        <f>'LISTE APPRO-ZAGAYA'!K217</f>
        <v>0</v>
      </c>
    </row>
    <row r="178" ht="12" customHeight="1" spans="1:9">
      <c r="A178" s="50" t="str">
        <f>'LISTE APPRO-ZAGAYA'!A220</f>
        <v>Palm heart 1/2</v>
      </c>
      <c r="B178" s="112">
        <f>'LISTE APPRO-ZAGAYA'!C220</f>
        <v>4.2</v>
      </c>
      <c r="C178" s="53">
        <f>'LISTE APPRO-ZAGAYA'!D220</f>
        <v>0</v>
      </c>
      <c r="D178" s="52">
        <f>'LISTE APPRO-ZAGAYA'!E220</f>
        <v>0</v>
      </c>
      <c r="E178" s="46" t="e">
        <f>'LISTE APPRO-ZAGAYA'!#REF!</f>
        <v>#REF!</v>
      </c>
      <c r="F178" s="47" t="e">
        <f>'LISTE APPRO-ZAGAYA'!#REF!</f>
        <v>#REF!</v>
      </c>
      <c r="G178" s="104" t="e">
        <f>'LISTE APPRO-ZAGAYA'!#REF!</f>
        <v>#REF!</v>
      </c>
      <c r="H178" s="113" t="e">
        <f>'LISTE APPRO-ZAGAYA'!#REF!</f>
        <v>#REF!</v>
      </c>
      <c r="I178" s="105" t="e">
        <f>'LISTE APPRO-ZAGAYA'!#REF!</f>
        <v>#REF!</v>
      </c>
    </row>
    <row r="179" ht="12" customHeight="1" spans="1:9">
      <c r="A179" s="50" t="str">
        <f>'LISTE APPRO-ZAGAYA'!A223</f>
        <v>String beans  4/4</v>
      </c>
      <c r="B179" s="112">
        <f>'LISTE APPRO-ZAGAYA'!C223</f>
        <v>1.95</v>
      </c>
      <c r="C179" s="53">
        <f>'LISTE APPRO-ZAGAYA'!D223</f>
        <v>0</v>
      </c>
      <c r="D179" s="52">
        <f>'LISTE APPRO-ZAGAYA'!E223</f>
        <v>0</v>
      </c>
      <c r="E179" s="106" t="e">
        <f>'LISTE APPRO-ZAGAYA'!#REF!</f>
        <v>#REF!</v>
      </c>
      <c r="F179" s="47" t="e">
        <f>'LISTE APPRO-ZAGAYA'!#REF!</f>
        <v>#REF!</v>
      </c>
      <c r="G179" s="104" t="e">
        <f>'LISTE APPRO-ZAGAYA'!#REF!</f>
        <v>#REF!</v>
      </c>
      <c r="H179" s="53" t="e">
        <f>'LISTE APPRO-ZAGAYA'!#REF!</f>
        <v>#REF!</v>
      </c>
      <c r="I179" s="105" t="e">
        <f>'LISTE APPRO-ZAGAYA'!#REF!</f>
        <v>#REF!</v>
      </c>
    </row>
    <row r="180" ht="12" customHeight="1" spans="1:9">
      <c r="A180" s="50" t="str">
        <f>'LISTE APPRO-ZAGAYA'!A224</f>
        <v>White beans with tomatoes 4/4</v>
      </c>
      <c r="B180" s="112">
        <f>'LISTE APPRO-ZAGAYA'!C224</f>
        <v>2</v>
      </c>
      <c r="C180" s="53">
        <f>'LISTE APPRO-ZAGAYA'!D224</f>
        <v>0</v>
      </c>
      <c r="D180" s="52">
        <f>'LISTE APPRO-ZAGAYA'!E224</f>
        <v>0</v>
      </c>
      <c r="E180" s="106" t="e">
        <f>'LISTE APPRO-ZAGAYA'!#REF!</f>
        <v>#REF!</v>
      </c>
      <c r="F180" s="47" t="str">
        <f>'LISTE APPRO-ZAGAYA'!G222</f>
        <v>Tomato paste tube</v>
      </c>
      <c r="G180" s="104">
        <f>'LISTE APPRO-ZAGAYA'!I222</f>
        <v>1.9</v>
      </c>
      <c r="H180" s="53">
        <f>'LISTE APPRO-ZAGAYA'!J222</f>
        <v>0</v>
      </c>
      <c r="I180" s="105">
        <f>'LISTE APPRO-ZAGAYA'!K222</f>
        <v>0</v>
      </c>
    </row>
    <row r="181" ht="12" customHeight="1" spans="1:9">
      <c r="A181" s="50" t="str">
        <f>'LISTE APPRO-ZAGAYA'!A222</f>
        <v>Yellow String beans 4/4</v>
      </c>
      <c r="B181" s="112">
        <f>'LISTE APPRO-ZAGAYA'!C222</f>
        <v>2.64</v>
      </c>
      <c r="C181" s="53">
        <f>'LISTE APPRO-ZAGAYA'!D222</f>
        <v>0</v>
      </c>
      <c r="D181" s="52">
        <f>'LISTE APPRO-ZAGAYA'!E222</f>
        <v>0</v>
      </c>
      <c r="E181" s="106" t="e">
        <f>'LISTE APPRO-ZAGAYA'!#REF!</f>
        <v>#REF!</v>
      </c>
      <c r="F181" s="47" t="e">
        <f>'LISTE APPRO-ZAGAYA'!#REF!</f>
        <v>#REF!</v>
      </c>
      <c r="G181" s="93" t="e">
        <f>'LISTE APPRO-ZAGAYA'!#REF!</f>
        <v>#REF!</v>
      </c>
      <c r="H181" s="53" t="e">
        <f>'LISTE APPRO-ZAGAYA'!#REF!</f>
        <v>#REF!</v>
      </c>
      <c r="I181" s="105" t="e">
        <f>'LISTE APPRO-ZAGAYA'!#REF!</f>
        <v>#REF!</v>
      </c>
    </row>
    <row r="182" ht="12" customHeight="1" spans="1:9">
      <c r="A182" s="47" t="str">
        <f>'LISTE APPRO-ZAGAYA'!A227</f>
        <v>Ratatouille  4/4      </v>
      </c>
      <c r="B182" s="103">
        <f>'LISTE APPRO-ZAGAYA'!C227</f>
        <v>2.8</v>
      </c>
      <c r="C182" s="53">
        <f>'LISTE APPRO-ZAGAYA'!D227</f>
        <v>0</v>
      </c>
      <c r="D182" s="105">
        <f>'LISTE APPRO-ZAGAYA'!E227</f>
        <v>0</v>
      </c>
      <c r="E182" s="46" t="e">
        <f>'LISTE APPRO-ZAGAYA'!#REF!</f>
        <v>#REF!</v>
      </c>
      <c r="F182" s="47" t="e">
        <f>'LISTE APPRO-ZAGAYA'!#REF!</f>
        <v>#REF!</v>
      </c>
      <c r="G182" s="104" t="e">
        <f>'LISTE APPRO-ZAGAYA'!#REF!</f>
        <v>#REF!</v>
      </c>
      <c r="H182" s="53" t="e">
        <f>'LISTE APPRO-ZAGAYA'!#REF!</f>
        <v>#REF!</v>
      </c>
      <c r="I182" s="105" t="e">
        <f>'LISTE APPRO-ZAGAYA'!#REF!</f>
        <v>#REF!</v>
      </c>
    </row>
    <row r="183" ht="12" customHeight="1" spans="1:9">
      <c r="A183" s="50" t="e">
        <f>'LISTE APPRO-ZAGAYA'!#REF!</f>
        <v>#REF!</v>
      </c>
      <c r="B183" s="112" t="e">
        <f>'LISTE APPRO-ZAGAYA'!#REF!</f>
        <v>#REF!</v>
      </c>
      <c r="C183" s="53" t="e">
        <f>'LISTE APPRO-ZAGAYA'!#REF!</f>
        <v>#REF!</v>
      </c>
      <c r="D183" s="52" t="e">
        <f>'LISTE APPRO-ZAGAYA'!#REF!</f>
        <v>#REF!</v>
      </c>
      <c r="E183" s="106" t="e">
        <f>'LISTE APPRO-ZAGAYA'!#REF!</f>
        <v>#REF!</v>
      </c>
      <c r="F183" s="47" t="str">
        <f>'LISTE APPRO-ZAGAYA'!G224</f>
        <v>Peeled tomatoes 4/4</v>
      </c>
      <c r="G183" s="104">
        <f>'LISTE APPRO-ZAGAYA'!I224</f>
        <v>3.2</v>
      </c>
      <c r="H183" s="113">
        <f>'LISTE APPRO-ZAGAYA'!J224</f>
        <v>0</v>
      </c>
      <c r="I183" s="105">
        <f>'LISTE APPRO-ZAGAYA'!K224</f>
        <v>0</v>
      </c>
    </row>
    <row r="184" ht="12" customHeight="1" spans="1:9">
      <c r="A184" s="82"/>
      <c r="B184" s="114"/>
      <c r="C184" s="101"/>
      <c r="D184" s="46"/>
      <c r="E184" s="106"/>
      <c r="F184" s="79"/>
      <c r="G184" s="102"/>
      <c r="H184" s="115"/>
      <c r="I184" s="106"/>
    </row>
    <row r="185" ht="12" customHeight="1" spans="1:9">
      <c r="A185" s="82"/>
      <c r="B185" s="114"/>
      <c r="C185" s="101"/>
      <c r="D185" s="46"/>
      <c r="E185" s="106"/>
      <c r="F185" s="79"/>
      <c r="G185" s="102"/>
      <c r="H185" s="115"/>
      <c r="I185" s="106"/>
    </row>
    <row r="186" ht="12" customHeight="1" spans="1:9">
      <c r="A186" s="82"/>
      <c r="B186" s="114"/>
      <c r="C186" s="101"/>
      <c r="D186" s="46"/>
      <c r="E186" s="106"/>
      <c r="F186" s="79"/>
      <c r="G186" s="102"/>
      <c r="H186" s="115"/>
      <c r="I186" s="106"/>
    </row>
    <row r="187" ht="12" customHeight="1" spans="1:9">
      <c r="A187" s="82"/>
      <c r="B187" s="114"/>
      <c r="C187" s="101"/>
      <c r="D187" s="46"/>
      <c r="E187" s="106"/>
      <c r="F187" s="79"/>
      <c r="G187" s="102"/>
      <c r="H187" s="115"/>
      <c r="I187" s="106"/>
    </row>
    <row r="188" ht="12" customHeight="1" spans="1:9">
      <c r="A188" s="97"/>
      <c r="B188" s="98"/>
      <c r="C188" s="99"/>
      <c r="D188" s="99"/>
      <c r="E188" s="46" t="e">
        <f>'LISTE APPRO-ZAGAYA'!#REF!</f>
        <v>#REF!</v>
      </c>
      <c r="F188" s="97"/>
      <c r="G188" s="98"/>
      <c r="H188" s="99"/>
      <c r="I188" s="99"/>
    </row>
    <row r="189" ht="12" customHeight="1" spans="1:9">
      <c r="A189" s="97"/>
      <c r="B189" s="98"/>
      <c r="C189" s="99"/>
      <c r="D189" s="99"/>
      <c r="E189" s="46" t="e">
        <f>'LISTE APPRO-ZAGAYA'!#REF!</f>
        <v>#REF!</v>
      </c>
      <c r="F189" s="97"/>
      <c r="G189" s="98"/>
      <c r="H189" s="99"/>
      <c r="I189" s="99"/>
    </row>
    <row r="190" ht="12" customHeight="1" spans="1:9">
      <c r="A190" s="57" t="str">
        <f>'LISTE APPRO-ZAGAYA'!A231</f>
        <v>Corn   1/2</v>
      </c>
      <c r="B190" s="58"/>
      <c r="C190" s="69">
        <f>'LISTE APPRO-ZAGAYA'!D231</f>
        <v>0</v>
      </c>
      <c r="D190" s="60">
        <f>'LISTE APPRO-ZAGAYA'!E231</f>
        <v>0</v>
      </c>
      <c r="E190" s="46" t="e">
        <f>'LISTE APPRO-ZAGAYA'!#REF!</f>
        <v>#REF!</v>
      </c>
      <c r="F190" s="57" t="str">
        <f>'LISTE APPRO-ZAGAYA'!G229</f>
        <v>Dry blond lentils </v>
      </c>
      <c r="G190" s="58"/>
      <c r="H190" s="69">
        <f>'LISTE APPRO-ZAGAYA'!J229</f>
        <v>0</v>
      </c>
      <c r="I190" s="60">
        <f>'LISTE APPRO-ZAGAYA'!K229</f>
        <v>0</v>
      </c>
    </row>
    <row r="191" ht="12" customHeight="1" spans="1:9">
      <c r="A191" s="50" t="e">
        <f>'LISTE APPRO-ZAGAYA'!#REF!</f>
        <v>#REF!</v>
      </c>
      <c r="B191" s="103" t="e">
        <f>'LISTE APPRO-ZAGAYA'!#REF!</f>
        <v>#REF!</v>
      </c>
      <c r="C191" s="113" t="e">
        <f>'LISTE APPRO-ZAGAYA'!#REF!</f>
        <v>#REF!</v>
      </c>
      <c r="D191" s="52" t="e">
        <f>'LISTE APPRO-ZAGAYA'!#REF!</f>
        <v>#REF!</v>
      </c>
      <c r="E191" s="106" t="e">
        <f>'LISTE APPRO-ZAGAYA'!#REF!</f>
        <v>#REF!</v>
      </c>
      <c r="F191" s="47" t="e">
        <f>'LISTE APPRO-ZAGAYA'!#REF!</f>
        <v>#REF!</v>
      </c>
      <c r="G191" s="93" t="e">
        <f>'LISTE APPRO-ZAGAYA'!#REF!</f>
        <v>#REF!</v>
      </c>
      <c r="H191" s="113" t="e">
        <f>'LISTE APPRO-ZAGAYA'!#REF!</f>
        <v>#REF!</v>
      </c>
      <c r="I191" s="105" t="e">
        <f>'LISTE APPRO-ZAGAYA'!#REF!</f>
        <v>#REF!</v>
      </c>
    </row>
    <row r="192" ht="12" customHeight="1" spans="1:9">
      <c r="A192" s="50" t="str">
        <f>'LISTE APPRO-ZAGAYA'!A233</f>
        <v>CANNED FOOD - MEAT</v>
      </c>
      <c r="B192" s="103">
        <f>'LISTE APPRO-ZAGAYA'!C233</f>
        <v>0</v>
      </c>
      <c r="C192" s="50">
        <f>'LISTE APPRO-ZAGAYA'!D233</f>
        <v>0</v>
      </c>
      <c r="D192" s="50">
        <f>'LISTE APPRO-ZAGAYA'!E233</f>
        <v>0</v>
      </c>
      <c r="E192" s="50" t="e">
        <f>'LISTE APPRO-ZAGAYA'!#REF!</f>
        <v>#REF!</v>
      </c>
      <c r="F192" s="50" t="e">
        <f>'LISTE APPRO-ZAGAYA'!#REF!</f>
        <v>#REF!</v>
      </c>
      <c r="G192" s="93" t="e">
        <f>'LISTE APPRO-ZAGAYA'!#REF!</f>
        <v>#REF!</v>
      </c>
      <c r="H192" s="50" t="e">
        <f>'LISTE APPRO-ZAGAYA'!#REF!</f>
        <v>#REF!</v>
      </c>
      <c r="I192" s="50" t="e">
        <f>'LISTE APPRO-ZAGAYA'!#REF!</f>
        <v>#REF!</v>
      </c>
    </row>
    <row r="193" ht="12" customHeight="1" spans="1:9">
      <c r="A193" s="50" t="str">
        <f>'LISTE APPRO-ZAGAYA'!A234</f>
        <v>Corned beef         </v>
      </c>
      <c r="B193" s="103">
        <f>'LISTE APPRO-ZAGAYA'!C234</f>
        <v>3.63</v>
      </c>
      <c r="C193" s="50">
        <f>'LISTE APPRO-ZAGAYA'!D234</f>
        <v>0</v>
      </c>
      <c r="D193" s="50">
        <f>'LISTE APPRO-ZAGAYA'!E234</f>
        <v>0</v>
      </c>
      <c r="E193" s="50" t="e">
        <f>'LISTE APPRO-ZAGAYA'!#REF!</f>
        <v>#REF!</v>
      </c>
      <c r="F193" s="50" t="str">
        <f>'LISTE APPRO-ZAGAYA'!G234</f>
        <v>Pure Beef Ravioli  BF 4/4</v>
      </c>
      <c r="G193" s="93">
        <f>'LISTE APPRO-ZAGAYA'!I234</f>
        <v>3.1</v>
      </c>
      <c r="H193" s="50">
        <f>'LISTE APPRO-ZAGAYA'!J234</f>
        <v>0</v>
      </c>
      <c r="I193" s="50">
        <f>'LISTE APPRO-ZAGAYA'!K234</f>
        <v>0</v>
      </c>
    </row>
    <row r="194" ht="12" customHeight="1" spans="1:9">
      <c r="A194" s="50" t="str">
        <f>'LISTE APPRO-ZAGAYA'!A235</f>
        <v>Cooked pork shoulder nuts </v>
      </c>
      <c r="B194" s="103">
        <f>'LISTE APPRO-ZAGAYA'!C235</f>
        <v>4.3</v>
      </c>
      <c r="C194" s="50">
        <f>'LISTE APPRO-ZAGAYA'!D235</f>
        <v>0</v>
      </c>
      <c r="D194" s="50">
        <f>'LISTE APPRO-ZAGAYA'!E235</f>
        <v>0</v>
      </c>
      <c r="E194" s="50" t="e">
        <f>'LISTE APPRO-ZAGAYA'!#REF!</f>
        <v>#REF!</v>
      </c>
      <c r="F194" s="50" t="str">
        <f>'LISTE APPRO-ZAGAYA'!G238</f>
        <v>Poultry Liver Terrine with Cognac</v>
      </c>
      <c r="G194" s="93">
        <f>'LISTE APPRO-ZAGAYA'!I238</f>
        <v>2.75</v>
      </c>
      <c r="H194" s="50">
        <f>'LISTE APPRO-ZAGAYA'!J238</f>
        <v>0</v>
      </c>
      <c r="I194" s="50">
        <f>'LISTE APPRO-ZAGAYA'!K238</f>
        <v>0</v>
      </c>
    </row>
    <row r="195" ht="12" customHeight="1" spans="1:9">
      <c r="A195" s="50" t="e">
        <f>'LISTE APPRO-ZAGAYA'!#REF!</f>
        <v>#REF!</v>
      </c>
      <c r="B195" s="103" t="e">
        <f>'LISTE APPRO-ZAGAYA'!#REF!</f>
        <v>#REF!</v>
      </c>
      <c r="C195" s="50" t="e">
        <f>'LISTE APPRO-ZAGAYA'!#REF!</f>
        <v>#REF!</v>
      </c>
      <c r="D195" s="50" t="e">
        <f>'LISTE APPRO-ZAGAYA'!#REF!</f>
        <v>#REF!</v>
      </c>
      <c r="E195" s="50" t="e">
        <f>'LISTE APPRO-ZAGAYA'!#REF!</f>
        <v>#REF!</v>
      </c>
      <c r="F195" s="50" t="e">
        <f>'LISTE APPRO-ZAGAYA'!#REF!</f>
        <v>#REF!</v>
      </c>
      <c r="G195" s="93" t="e">
        <f>'LISTE APPRO-ZAGAYA'!#REF!</f>
        <v>#REF!</v>
      </c>
      <c r="H195" s="50" t="e">
        <f>'LISTE APPRO-ZAGAYA'!#REF!</f>
        <v>#REF!</v>
      </c>
      <c r="I195" s="50" t="e">
        <f>'LISTE APPRO-ZAGAYA'!#REF!</f>
        <v>#REF!</v>
      </c>
    </row>
    <row r="196" ht="12" customHeight="1" spans="1:9">
      <c r="A196" s="50" t="str">
        <f>'LISTE APPRO-ZAGAYA'!A236</f>
        <v>Confitted duck gizzards</v>
      </c>
      <c r="B196" s="103">
        <f>'LISTE APPRO-ZAGAYA'!C236</f>
        <v>9.3</v>
      </c>
      <c r="C196" s="50">
        <f>'LISTE APPRO-ZAGAYA'!D236</f>
        <v>0</v>
      </c>
      <c r="D196" s="50">
        <f>'LISTE APPRO-ZAGAYA'!E236</f>
        <v>0</v>
      </c>
      <c r="E196" s="50" t="e">
        <f>'LISTE APPRO-ZAGAYA'!#REF!</f>
        <v>#REF!</v>
      </c>
      <c r="F196" s="50" t="e">
        <f>'LISTE APPRO-ZAGAYA'!#REF!</f>
        <v>#REF!</v>
      </c>
      <c r="G196" s="93" t="e">
        <f>'LISTE APPRO-ZAGAYA'!#REF!</f>
        <v>#REF!</v>
      </c>
      <c r="H196" s="50" t="e">
        <f>'LISTE APPRO-ZAGAYA'!#REF!</f>
        <v>#REF!</v>
      </c>
      <c r="I196" s="50" t="e">
        <f>'LISTE APPRO-ZAGAYA'!#REF!</f>
        <v>#REF!</v>
      </c>
    </row>
    <row r="197" ht="12" customHeight="1" spans="1:9">
      <c r="A197" s="50" t="str">
        <f>'LISTE APPRO-ZAGAYA'!A238</f>
        <v>Country pate W. Saurin  </v>
      </c>
      <c r="B197" s="103">
        <f>'LISTE APPRO-ZAGAYA'!C238</f>
        <v>2.01</v>
      </c>
      <c r="C197" s="50">
        <f>'LISTE APPRO-ZAGAYA'!D238</f>
        <v>0</v>
      </c>
      <c r="D197" s="50">
        <f>'LISTE APPRO-ZAGAYA'!E238</f>
        <v>0</v>
      </c>
      <c r="E197" s="50" t="e">
        <f>'LISTE APPRO-ZAGAYA'!#REF!</f>
        <v>#REF!</v>
      </c>
      <c r="F197" s="50"/>
      <c r="G197" s="93"/>
      <c r="H197" s="50"/>
      <c r="I197" s="50"/>
    </row>
    <row r="198" ht="12" customHeight="1" spans="1:9">
      <c r="A198" s="57" t="str">
        <f>'LISTE APPRO-ZAGAYA'!A239</f>
        <v>Pork pate Henaff</v>
      </c>
      <c r="B198" s="58"/>
      <c r="C198" s="69">
        <f>'LISTE APPRO-ZAGAYA'!D239</f>
        <v>0</v>
      </c>
      <c r="D198" s="60">
        <f>'LISTE APPRO-ZAGAYA'!E239</f>
        <v>0</v>
      </c>
      <c r="E198" s="46" t="e">
        <f>'LISTE APPRO-ZAGAYA'!#REF!</f>
        <v>#REF!</v>
      </c>
      <c r="F198" s="57" t="e">
        <f>'LISTE APPRO-ZAGAYA'!#REF!</f>
        <v>#REF!</v>
      </c>
      <c r="G198" s="58"/>
      <c r="H198" s="69"/>
      <c r="I198" s="60"/>
    </row>
    <row r="199" ht="12" customHeight="1" spans="1:9">
      <c r="A199" s="50" t="str">
        <f>'LISTE APPRO-ZAGAYA'!A242</f>
        <v>Créole  Cassoulet 4/4</v>
      </c>
      <c r="B199" s="112">
        <f>'LISTE APPRO-ZAGAYA'!C242</f>
        <v>4.15</v>
      </c>
      <c r="C199" s="53">
        <f>'LISTE APPRO-ZAGAYA'!D242</f>
        <v>0</v>
      </c>
      <c r="D199" s="52">
        <f>'LISTE APPRO-ZAGAYA'!E242</f>
        <v>0</v>
      </c>
      <c r="E199" s="106" t="e">
        <f>'LISTE APPRO-ZAGAYA'!#REF!</f>
        <v>#REF!</v>
      </c>
      <c r="F199" s="47" t="e">
        <f>'LISTE APPRO-ZAGAYA'!#REF!</f>
        <v>#REF!</v>
      </c>
      <c r="G199" s="104" t="e">
        <f>'LISTE APPRO-ZAGAYA'!#REF!</f>
        <v>#REF!</v>
      </c>
      <c r="H199" s="113" t="e">
        <f>'LISTE APPRO-ZAGAYA'!#REF!</f>
        <v>#REF!</v>
      </c>
      <c r="I199" s="52" t="e">
        <f>'LISTE APPRO-ZAGAYA'!#REF!</f>
        <v>#REF!</v>
      </c>
    </row>
    <row r="200" ht="12" customHeight="1" spans="1:9">
      <c r="A200" s="50" t="str">
        <f>'LISTE APPRO-ZAGAYA'!A243</f>
        <v>Cassoulet W. Saurin 4/4    </v>
      </c>
      <c r="B200" s="112">
        <f>'LISTE APPRO-ZAGAYA'!C243</f>
        <v>6.5</v>
      </c>
      <c r="C200" s="53">
        <f>'LISTE APPRO-ZAGAYA'!D243</f>
        <v>0</v>
      </c>
      <c r="D200" s="52">
        <f>'LISTE APPRO-ZAGAYA'!E243</f>
        <v>0</v>
      </c>
      <c r="E200" s="106" t="e">
        <f>'LISTE APPRO-ZAGAYA'!#REF!</f>
        <v>#REF!</v>
      </c>
      <c r="F200" s="47" t="e">
        <f>'LISTE APPRO-ZAGAYA'!#REF!</f>
        <v>#REF!</v>
      </c>
      <c r="G200" s="104" t="e">
        <f>'LISTE APPRO-ZAGAYA'!#REF!</f>
        <v>#REF!</v>
      </c>
      <c r="H200" s="113" t="e">
        <f>'LISTE APPRO-ZAGAYA'!#REF!</f>
        <v>#REF!</v>
      </c>
      <c r="I200" s="52" t="e">
        <f>'LISTE APPRO-ZAGAYA'!#REF!</f>
        <v>#REF!</v>
      </c>
    </row>
    <row r="201" ht="12" customHeight="1" spans="1:9">
      <c r="A201" s="50" t="e">
        <f>'LISTE APPRO-ZAGAYA'!#REF!</f>
        <v>#REF!</v>
      </c>
      <c r="B201" s="112" t="e">
        <f>'LISTE APPRO-ZAGAYA'!#REF!</f>
        <v>#REF!</v>
      </c>
      <c r="C201" s="53" t="e">
        <f>'LISTE APPRO-ZAGAYA'!#REF!</f>
        <v>#REF!</v>
      </c>
      <c r="D201" s="52" t="e">
        <f>'LISTE APPRO-ZAGAYA'!#REF!</f>
        <v>#REF!</v>
      </c>
      <c r="E201" s="106" t="e">
        <f>'LISTE APPRO-ZAGAYA'!#REF!</f>
        <v>#REF!</v>
      </c>
      <c r="F201" s="47" t="str">
        <f>'LISTE APPRO-ZAGAYA'!G245</f>
        <v>CANNED FOOD - FISH</v>
      </c>
      <c r="G201" s="104">
        <f>'LISTE APPRO-ZAGAYA'!I245</f>
        <v>0</v>
      </c>
      <c r="H201" s="113">
        <f>'LISTE APPRO-ZAGAYA'!J245</f>
        <v>0</v>
      </c>
      <c r="I201" s="52">
        <f>'LISTE APPRO-ZAGAYA'!K245</f>
        <v>0</v>
      </c>
    </row>
    <row r="202" ht="12" customHeight="1" spans="1:9">
      <c r="A202" s="47" t="str">
        <f>'LISTE APPRO-ZAGAYA'!A245</f>
        <v>CANNED FOOD - FISH</v>
      </c>
      <c r="B202" s="103">
        <f>'LISTE APPRO-ZAGAYA'!C245</f>
        <v>0</v>
      </c>
      <c r="C202" s="113">
        <f>'LISTE APPRO-ZAGAYA'!D245</f>
        <v>0</v>
      </c>
      <c r="D202" s="52">
        <f>'LISTE APPRO-ZAGAYA'!E245</f>
        <v>0</v>
      </c>
      <c r="E202" s="106" t="e">
        <f>'LISTE APPRO-ZAGAYA'!#REF!</f>
        <v>#REF!</v>
      </c>
      <c r="F202" s="47" t="str">
        <f>'LISTE APPRO-ZAGAYA'!G246</f>
        <v>Cod liver</v>
      </c>
      <c r="G202" s="104">
        <f>'LISTE APPRO-ZAGAYA'!I246</f>
        <v>2.59</v>
      </c>
      <c r="H202" s="53">
        <f>'LISTE APPRO-ZAGAYA'!J246</f>
        <v>0</v>
      </c>
      <c r="I202" s="52">
        <f>'LISTE APPRO-ZAGAYA'!K246</f>
        <v>0</v>
      </c>
    </row>
    <row r="203" ht="12" customHeight="1" spans="1:9">
      <c r="A203" s="47" t="e">
        <f>'LISTE APPRO-ZAGAYA'!#REF!</f>
        <v>#REF!</v>
      </c>
      <c r="B203" s="103" t="e">
        <f>'LISTE APPRO-ZAGAYA'!#REF!</f>
        <v>#REF!</v>
      </c>
      <c r="C203" s="113" t="e">
        <f>'LISTE APPRO-ZAGAYA'!#REF!</f>
        <v>#REF!</v>
      </c>
      <c r="D203" s="52" t="e">
        <f>'LISTE APPRO-ZAGAYA'!#REF!</f>
        <v>#REF!</v>
      </c>
      <c r="E203" s="106" t="e">
        <f>'LISTE APPRO-ZAGAYA'!#REF!</f>
        <v>#REF!</v>
      </c>
      <c r="F203" s="47" t="e">
        <f>'LISTE APPRO-ZAGAYA'!#REF!</f>
        <v>#REF!</v>
      </c>
      <c r="G203" s="104" t="e">
        <f>'LISTE APPRO-ZAGAYA'!#REF!</f>
        <v>#REF!</v>
      </c>
      <c r="H203" s="53" t="e">
        <f>'LISTE APPRO-ZAGAYA'!#REF!</f>
        <v>#REF!</v>
      </c>
      <c r="I203" s="52" t="e">
        <f>'LISTE APPRO-ZAGAYA'!#REF!</f>
        <v>#REF!</v>
      </c>
    </row>
    <row r="204" ht="12" customHeight="1" spans="1:9">
      <c r="A204" s="50" t="str">
        <f>'LISTE APPRO-ZAGAYA'!A251</f>
        <v>VEGETABLES - Frozen </v>
      </c>
      <c r="B204" s="103">
        <f>'LISTE APPRO-ZAGAYA'!C251</f>
        <v>0</v>
      </c>
      <c r="C204" s="50">
        <f>'LISTE APPRO-ZAGAYA'!D251</f>
        <v>0</v>
      </c>
      <c r="D204" s="50">
        <f>'LISTE APPRO-ZAGAYA'!E251</f>
        <v>0</v>
      </c>
      <c r="E204" s="50" t="e">
        <f>'LISTE APPRO-ZAGAYA'!#REF!</f>
        <v>#REF!</v>
      </c>
      <c r="F204" s="97" t="str">
        <f>'LISTE APPRO-ZAGAYA'!G251</f>
        <v>VEGETABLES - Frozen </v>
      </c>
      <c r="G204" s="98"/>
      <c r="H204" s="99">
        <f>'LISTE APPRO-ZAGAYA'!J251</f>
        <v>0</v>
      </c>
      <c r="I204" s="99">
        <f>'LISTE APPRO-ZAGAYA'!K251</f>
        <v>0</v>
      </c>
    </row>
    <row r="205" ht="12" customHeight="1" spans="1:9">
      <c r="A205" s="57" t="str">
        <f>'LISTE APPRO-ZAGAYA'!A141</f>
        <v>Anchovy filets in oil</v>
      </c>
      <c r="B205" s="58"/>
      <c r="C205" s="69">
        <f>'LISTE APPRO-ZAGAYA'!D141</f>
        <v>0</v>
      </c>
      <c r="D205" s="60">
        <f>'LISTE APPRO-ZAGAYA'!E141</f>
        <v>0</v>
      </c>
      <c r="E205" s="46" t="e">
        <f>'LISTE APPRO-ZAGAYA'!#REF!</f>
        <v>#REF!</v>
      </c>
      <c r="F205" s="57" t="e">
        <f>'LISTE APPRO-ZAGAYA'!#REF!</f>
        <v>#REF!</v>
      </c>
      <c r="G205" s="58"/>
      <c r="H205" s="69" t="e">
        <f>'LISTE APPRO-ZAGAYA'!#REF!</f>
        <v>#REF!</v>
      </c>
      <c r="I205" s="60" t="e">
        <f>'LISTE APPRO-ZAGAYA'!#REF!</f>
        <v>#REF!</v>
      </c>
    </row>
    <row r="206" ht="12" customHeight="1" spans="1:9">
      <c r="A206" s="50" t="str">
        <f>'LISTE APPRO-ZAGAYA'!A142</f>
        <v>CARRIBEAN SPECIALITIES</v>
      </c>
      <c r="B206" s="51">
        <f>'LISTE APPRO-ZAGAYA'!C142</f>
        <v>0</v>
      </c>
      <c r="C206" s="53">
        <f>'LISTE APPRO-ZAGAYA'!D142</f>
        <v>0</v>
      </c>
      <c r="D206" s="52">
        <f>'LISTE APPRO-ZAGAYA'!E142</f>
        <v>0</v>
      </c>
      <c r="E206" s="55" t="e">
        <f>'LISTE APPRO-ZAGAYA'!#REF!</f>
        <v>#REF!</v>
      </c>
      <c r="F206" s="47" t="str">
        <f>'LISTE APPRO-ZAGAYA'!G142</f>
        <v>CARRIBEAN SPECIALITIES</v>
      </c>
      <c r="G206" s="108">
        <f>'LISTE APPRO-ZAGAYA'!I142</f>
        <v>0</v>
      </c>
      <c r="H206" s="53">
        <f>'LISTE APPRO-ZAGAYA'!J142</f>
        <v>0</v>
      </c>
      <c r="I206" s="52">
        <f>'LISTE APPRO-ZAGAYA'!K142</f>
        <v>0</v>
      </c>
    </row>
    <row r="207" ht="12" customHeight="1" spans="1:9">
      <c r="A207" s="50" t="e">
        <f>'LISTE APPRO-ZAGAYA'!#REF!</f>
        <v>#REF!</v>
      </c>
      <c r="B207" s="51" t="e">
        <f>'LISTE APPRO-ZAGAYA'!#REF!</f>
        <v>#REF!</v>
      </c>
      <c r="C207" s="53" t="e">
        <f>'LISTE APPRO-ZAGAYA'!#REF!</f>
        <v>#REF!</v>
      </c>
      <c r="D207" s="52" t="e">
        <f>'LISTE APPRO-ZAGAYA'!#REF!</f>
        <v>#REF!</v>
      </c>
      <c r="E207" s="55" t="e">
        <f>'LISTE APPRO-ZAGAYA'!#REF!</f>
        <v>#REF!</v>
      </c>
      <c r="F207" s="47" t="str">
        <f>'LISTE APPRO-ZAGAYA'!G144</f>
        <v>Terrine Créole (Porc)</v>
      </c>
      <c r="G207" s="108">
        <f>'LISTE APPRO-ZAGAYA'!I144</f>
        <v>6.7</v>
      </c>
      <c r="H207" s="53">
        <f>'LISTE APPRO-ZAGAYA'!J144</f>
        <v>0</v>
      </c>
      <c r="I207" s="52">
        <f>'LISTE APPRO-ZAGAYA'!K144</f>
        <v>0</v>
      </c>
    </row>
    <row r="208" ht="12" customHeight="1" spans="1:9">
      <c r="A208" s="50" t="str">
        <f>'LISTE APPRO-ZAGAYA'!A143</f>
        <v>Boucane chicken (smoked)</v>
      </c>
      <c r="B208" s="51">
        <f>'LISTE APPRO-ZAGAYA'!C143</f>
        <v>14.5</v>
      </c>
      <c r="C208" s="53">
        <f>'LISTE APPRO-ZAGAYA'!D143</f>
        <v>0</v>
      </c>
      <c r="D208" s="52">
        <f>'LISTE APPRO-ZAGAYA'!E143</f>
        <v>0</v>
      </c>
      <c r="E208" s="55" t="e">
        <f>'LISTE APPRO-ZAGAYA'!#REF!</f>
        <v>#REF!</v>
      </c>
      <c r="F208" s="92" t="str">
        <f>'LISTE APPRO-ZAGAYA'!G145</f>
        <v>Terrine Bonda Man Jak (porc-pepper)</v>
      </c>
      <c r="G208" s="93">
        <f>'LISTE APPRO-ZAGAYA'!I145</f>
        <v>6.95</v>
      </c>
      <c r="H208" s="53">
        <f>'LISTE APPRO-ZAGAYA'!J145</f>
        <v>0</v>
      </c>
      <c r="I208" s="52">
        <f>'LISTE APPRO-ZAGAYA'!K145</f>
        <v>0</v>
      </c>
    </row>
    <row r="209" ht="12" customHeight="1" spans="1:9">
      <c r="A209" s="77" t="str">
        <f>'LISTE APPRO-ZAGAYA'!A144</f>
        <v>Blood creole saussage </v>
      </c>
      <c r="B209" s="112">
        <f>'LISTE APPRO-ZAGAYA'!C144</f>
        <v>16</v>
      </c>
      <c r="C209" s="53">
        <f>'LISTE APPRO-ZAGAYA'!D144</f>
        <v>0</v>
      </c>
      <c r="D209" s="52">
        <f>'LISTE APPRO-ZAGAYA'!E144</f>
        <v>0</v>
      </c>
      <c r="E209" s="55" t="e">
        <f>'LISTE APPRO-ZAGAYA'!#REF!</f>
        <v>#REF!</v>
      </c>
      <c r="F209" s="47" t="str">
        <f>'LISTE APPRO-ZAGAYA'!G146</f>
        <v>Terrine with smoked chicken</v>
      </c>
      <c r="G209" s="108">
        <f>'LISTE APPRO-ZAGAYA'!I146</f>
        <v>6.95</v>
      </c>
      <c r="H209" s="53">
        <f>'LISTE APPRO-ZAGAYA'!J146</f>
        <v>0</v>
      </c>
      <c r="I209" s="52">
        <f>'LISTE APPRO-ZAGAYA'!K146</f>
        <v>0</v>
      </c>
    </row>
    <row r="210" ht="12" customHeight="1" spans="1:9">
      <c r="A210" s="50" t="str">
        <f>'LISTE APPRO-ZAGAYA'!A145</f>
        <v>Fish white creole sausage</v>
      </c>
      <c r="B210" s="103">
        <f>'LISTE APPRO-ZAGAYA'!C145</f>
        <v>19</v>
      </c>
      <c r="C210" s="50">
        <f>'LISTE APPRO-ZAGAYA'!D145</f>
        <v>0</v>
      </c>
      <c r="D210" s="50">
        <f>'LISTE APPRO-ZAGAYA'!E145</f>
        <v>0</v>
      </c>
      <c r="E210" s="50" t="e">
        <f>'LISTE APPRO-ZAGAYA'!#REF!</f>
        <v>#REF!</v>
      </c>
      <c r="F210" s="50" t="str">
        <f>'LISTE APPRO-ZAGAYA'!G147</f>
        <v>Terrine with "colombo"chicken</v>
      </c>
      <c r="G210" s="93">
        <f>'LISTE APPRO-ZAGAYA'!I147</f>
        <v>6.95</v>
      </c>
      <c r="H210" s="50">
        <f>'LISTE APPRO-ZAGAYA'!J147</f>
        <v>0</v>
      </c>
      <c r="I210" s="50">
        <f>'LISTE APPRO-ZAGAYA'!K147</f>
        <v>0</v>
      </c>
    </row>
    <row r="211" ht="12" customHeight="1" spans="1:9">
      <c r="A211" s="50" t="str">
        <f>'LISTE APPRO-ZAGAYA'!A146</f>
        <v>Souskay of cod</v>
      </c>
      <c r="B211" s="103">
        <f>'LISTE APPRO-ZAGAYA'!C146</f>
        <v>7.95</v>
      </c>
      <c r="C211" s="50">
        <f>'LISTE APPRO-ZAGAYA'!D146</f>
        <v>0</v>
      </c>
      <c r="D211" s="50">
        <f>'LISTE APPRO-ZAGAYA'!E146</f>
        <v>0</v>
      </c>
      <c r="E211" s="50" t="e">
        <f>'LISTE APPRO-ZAGAYA'!#REF!</f>
        <v>#REF!</v>
      </c>
      <c r="F211" s="97" t="e">
        <f>'LISTE APPRO-ZAGAYA'!#REF!</f>
        <v>#REF!</v>
      </c>
      <c r="G211" s="98"/>
      <c r="H211" s="99"/>
      <c r="I211" s="99"/>
    </row>
    <row r="212" ht="12" customHeight="1" spans="1:9">
      <c r="A212" s="57" t="str">
        <f>'LISTE APPRO-ZAGAYA'!A130</f>
        <v>Cottage cheese  </v>
      </c>
      <c r="B212" s="58"/>
      <c r="C212" s="69">
        <f>'LISTE APPRO-ZAGAYA'!D130</f>
        <v>0</v>
      </c>
      <c r="D212" s="60">
        <f>'LISTE APPRO-ZAGAYA'!E130</f>
        <v>0</v>
      </c>
      <c r="E212" s="46" t="e">
        <f>'LISTE APPRO-ZAGAYA'!#REF!</f>
        <v>#REF!</v>
      </c>
      <c r="F212" s="57" t="str">
        <f>'LISTE APPRO-ZAGAYA'!G129</f>
        <v>Toastinette sandwich Cheddar</v>
      </c>
      <c r="G212" s="58"/>
      <c r="H212" s="69"/>
      <c r="I212" s="60"/>
    </row>
    <row r="213" ht="12" customHeight="1" spans="1:9">
      <c r="A213" s="50" t="str">
        <f>'LISTE APPRO-ZAGAYA'!A132</f>
        <v>GROCERY</v>
      </c>
      <c r="B213" s="51">
        <f>'LISTE APPRO-ZAGAYA'!C132</f>
        <v>0</v>
      </c>
      <c r="C213" s="113">
        <f>'LISTE APPRO-ZAGAYA'!D132</f>
        <v>0</v>
      </c>
      <c r="D213" s="52" t="str">
        <f>'LISTE APPRO-ZAGAYA'!E132</f>
        <v> </v>
      </c>
      <c r="E213" s="46" t="e">
        <f>'LISTE APPRO-ZAGAYA'!#REF!</f>
        <v>#REF!</v>
      </c>
      <c r="F213" s="47" t="str">
        <f>'LISTE APPRO-ZAGAYA'!G132</f>
        <v>GROCERY</v>
      </c>
      <c r="G213" s="48">
        <f>'LISTE APPRO-ZAGAYA'!I132</f>
        <v>0</v>
      </c>
      <c r="H213" s="113">
        <f>'LISTE APPRO-ZAGAYA'!J132</f>
        <v>0</v>
      </c>
      <c r="I213" s="52">
        <f>'LISTE APPRO-ZAGAYA'!K132</f>
        <v>0</v>
      </c>
    </row>
    <row r="214" ht="12" customHeight="1" spans="1:9">
      <c r="A214" s="50" t="str">
        <f>'LISTE APPRO-ZAGAYA'!A133</f>
        <v>Bacon</v>
      </c>
      <c r="B214" s="51">
        <f>'LISTE APPRO-ZAGAYA'!C133</f>
        <v>2.95</v>
      </c>
      <c r="C214" s="113">
        <f>'LISTE APPRO-ZAGAYA'!D133</f>
        <v>0</v>
      </c>
      <c r="D214" s="52">
        <f>'LISTE APPRO-ZAGAYA'!E133</f>
        <v>0</v>
      </c>
      <c r="E214" s="116" t="e">
        <f>'LISTE APPRO-ZAGAYA'!#REF!</f>
        <v>#REF!</v>
      </c>
      <c r="F214" s="47" t="str">
        <f>'LISTE APPRO-ZAGAYA'!G133</f>
        <v>Smoke Garlic sausage</v>
      </c>
      <c r="G214" s="48">
        <f>'LISTE APPRO-ZAGAYA'!I133</f>
        <v>3.2</v>
      </c>
      <c r="H214" s="113">
        <f>'LISTE APPRO-ZAGAYA'!J133</f>
        <v>0</v>
      </c>
      <c r="I214" s="52">
        <f>'LISTE APPRO-ZAGAYA'!K133</f>
        <v>0</v>
      </c>
    </row>
    <row r="215" ht="12" customHeight="1" spans="1:9">
      <c r="A215" s="50" t="str">
        <f>'LISTE APPRO-ZAGAYA'!A134</f>
        <v>American bacon </v>
      </c>
      <c r="B215" s="51">
        <f>'LISTE APPRO-ZAGAYA'!C134</f>
        <v>3.6</v>
      </c>
      <c r="C215" s="113">
        <f>'LISTE APPRO-ZAGAYA'!D134</f>
        <v>0</v>
      </c>
      <c r="D215" s="52">
        <f>'LISTE APPRO-ZAGAYA'!E134</f>
        <v>0</v>
      </c>
      <c r="E215" s="46" t="e">
        <f>'LISTE APPRO-ZAGAYA'!#REF!</f>
        <v>#REF!</v>
      </c>
      <c r="F215" s="47" t="str">
        <f>'LISTE APPRO-ZAGAYA'!G134</f>
        <v>Dry porc sausage </v>
      </c>
      <c r="G215" s="48">
        <f>'LISTE APPRO-ZAGAYA'!I134</f>
        <v>7.3</v>
      </c>
      <c r="H215" s="113">
        <f>'LISTE APPRO-ZAGAYA'!J134</f>
        <v>0</v>
      </c>
      <c r="I215" s="52">
        <f>'LISTE APPRO-ZAGAYA'!K134</f>
        <v>0</v>
      </c>
    </row>
    <row r="216" ht="12" customHeight="1" spans="1:9">
      <c r="A216" s="50" t="str">
        <f>'LISTE APPRO-ZAGAYA'!A136</f>
        <v>Dry chorizo saussage</v>
      </c>
      <c r="B216" s="51">
        <f>'LISTE APPRO-ZAGAYA'!C136</f>
        <v>4.45</v>
      </c>
      <c r="C216" s="113">
        <f>'LISTE APPRO-ZAGAYA'!D136</f>
        <v>0</v>
      </c>
      <c r="D216" s="52">
        <f>'LISTE APPRO-ZAGAYA'!E136</f>
        <v>0</v>
      </c>
      <c r="E216" s="46" t="e">
        <f>'LISTE APPRO-ZAGAYA'!#REF!</f>
        <v>#REF!</v>
      </c>
      <c r="F216" s="47" t="str">
        <f>'LISTE APPRO-ZAGAYA'!G135</f>
        <v>Dry flute sausage</v>
      </c>
      <c r="G216" s="48">
        <f>'LISTE APPRO-ZAGAYA'!I135</f>
        <v>7.6</v>
      </c>
      <c r="H216" s="113">
        <f>'LISTE APPRO-ZAGAYA'!J135</f>
        <v>0</v>
      </c>
      <c r="I216" s="52">
        <f>'LISTE APPRO-ZAGAYA'!K135</f>
        <v>0</v>
      </c>
    </row>
    <row r="217" ht="12" customHeight="1" spans="1:9">
      <c r="A217" s="50" t="str">
        <f>'LISTE APPRO-ZAGAYA'!A137</f>
        <v>Ham vaccum</v>
      </c>
      <c r="B217" s="51">
        <f>'LISTE APPRO-ZAGAYA'!C137</f>
        <v>3.65</v>
      </c>
      <c r="C217" s="113">
        <f>'LISTE APPRO-ZAGAYA'!D137</f>
        <v>0</v>
      </c>
      <c r="D217" s="52">
        <f>'LISTE APPRO-ZAGAYA'!E137</f>
        <v>0</v>
      </c>
      <c r="E217" s="46" t="e">
        <f>'LISTE APPRO-ZAGAYA'!#REF!</f>
        <v>#REF!</v>
      </c>
      <c r="F217" s="47" t="str">
        <f>'LISTE APPRO-ZAGAYA'!G136</f>
        <v>Strasbourg sausages  </v>
      </c>
      <c r="G217" s="48">
        <f>'LISTE APPRO-ZAGAYA'!I136</f>
        <v>3.25</v>
      </c>
      <c r="H217" s="53">
        <f>'LISTE APPRO-ZAGAYA'!J136</f>
        <v>0</v>
      </c>
      <c r="I217" s="52">
        <f>'LISTE APPRO-ZAGAYA'!K136</f>
        <v>0</v>
      </c>
    </row>
    <row r="218" ht="12" customHeight="1" spans="1:9">
      <c r="A218" s="50" t="str">
        <f>'LISTE APPRO-ZAGAYA'!G137</f>
        <v>Small smoked sausages </v>
      </c>
      <c r="B218" s="103">
        <f>'LISTE APPRO-ZAGAYA'!I137</f>
        <v>7.2</v>
      </c>
      <c r="C218" s="50">
        <f>'LISTE APPRO-ZAGAYA'!J137</f>
        <v>0</v>
      </c>
      <c r="D218" s="50">
        <f>'LISTE APPRO-ZAGAYA'!K137</f>
        <v>0</v>
      </c>
      <c r="E218" s="50" t="e">
        <f>'LISTE APPRO-ZAGAYA'!#REF!</f>
        <v>#REF!</v>
      </c>
      <c r="F218" s="50" t="str">
        <f>'LISTE APPRO-ZAGAYA'!A135</f>
        <v>Spicy chorizo  saussage</v>
      </c>
      <c r="G218" s="93">
        <f>'LISTE APPRO-ZAGAYA'!C135</f>
        <v>4.45</v>
      </c>
      <c r="H218" s="50">
        <f>'LISTE APPRO-ZAGAYA'!Q148</f>
        <v>0</v>
      </c>
      <c r="I218" s="50">
        <f>'LISTE APPRO-ZAGAYA'!R148</f>
        <v>0</v>
      </c>
    </row>
    <row r="219" ht="12" customHeight="1" spans="1:9">
      <c r="A219" s="57" t="str">
        <f>'LISTE APPRO-ZAGAYA'!A252</f>
        <v>French Fries McCain (oven)</v>
      </c>
      <c r="B219" s="58"/>
      <c r="C219" s="69">
        <f>'LISTE APPRO-ZAGAYA'!D252</f>
        <v>0</v>
      </c>
      <c r="D219" s="60">
        <f>'LISTE APPRO-ZAGAYA'!E252</f>
        <v>0</v>
      </c>
      <c r="E219" s="46" t="e">
        <f>'LISTE APPRO-ZAGAYA'!#REF!</f>
        <v>#REF!</v>
      </c>
      <c r="F219" s="57" t="str">
        <f>'LISTE APPRO-ZAGAYA'!G252</f>
        <v>Country mix</v>
      </c>
      <c r="G219" s="58"/>
      <c r="H219" s="69">
        <f>'LISTE APPRO-ZAGAYA'!J252</f>
        <v>0</v>
      </c>
      <c r="I219" s="60">
        <f>'LISTE APPRO-ZAGAYA'!K252</f>
        <v>0</v>
      </c>
    </row>
    <row r="220" ht="12" customHeight="1" spans="1:9">
      <c r="A220" s="50" t="str">
        <f>'LISTE APPRO-ZAGAYA'!A253</f>
        <v>Sliced onions</v>
      </c>
      <c r="B220" s="112">
        <f>'LISTE APPRO-ZAGAYA'!C253</f>
        <v>3.2</v>
      </c>
      <c r="C220" s="53">
        <f>'LISTE APPRO-ZAGAYA'!D253</f>
        <v>0</v>
      </c>
      <c r="D220" s="52">
        <f>'LISTE APPRO-ZAGAYA'!E253</f>
        <v>0</v>
      </c>
      <c r="E220" s="46" t="e">
        <f>'LISTE APPRO-ZAGAYA'!#REF!</f>
        <v>#REF!</v>
      </c>
      <c r="F220" s="47" t="str">
        <f>'LISTE APPRO-ZAGAYA'!G253</f>
        <v>Asiatic mix</v>
      </c>
      <c r="G220" s="108">
        <f>'LISTE APPRO-ZAGAYA'!I253</f>
        <v>4.9</v>
      </c>
      <c r="H220" s="53">
        <f>'LISTE APPRO-ZAGAYA'!J253</f>
        <v>0</v>
      </c>
      <c r="I220" s="52">
        <f>'LISTE APPRO-ZAGAYA'!K253</f>
        <v>0</v>
      </c>
    </row>
    <row r="221" ht="12" customHeight="1" spans="1:9">
      <c r="A221" s="50" t="str">
        <f>'LISTE APPRO-ZAGAYA'!A254</f>
        <v>String beans green</v>
      </c>
      <c r="B221" s="112">
        <f>'LISTE APPRO-ZAGAYA'!C254</f>
        <v>2.55</v>
      </c>
      <c r="C221" s="53">
        <f>'LISTE APPRO-ZAGAYA'!D254</f>
        <v>0</v>
      </c>
      <c r="D221" s="52">
        <f>'LISTE APPRO-ZAGAYA'!E254</f>
        <v>0</v>
      </c>
      <c r="E221" s="46" t="e">
        <f>'LISTE APPRO-ZAGAYA'!#REF!</f>
        <v>#REF!</v>
      </c>
      <c r="F221" s="47" t="str">
        <f>'LISTE APPRO-ZAGAYA'!G254</f>
        <v>Peas</v>
      </c>
      <c r="G221" s="108">
        <f>'LISTE APPRO-ZAGAYA'!I254</f>
        <v>2.53</v>
      </c>
      <c r="H221" s="53">
        <f>'LISTE APPRO-ZAGAYA'!J254</f>
        <v>0</v>
      </c>
      <c r="I221" s="52">
        <f>'LISTE APPRO-ZAGAYA'!K254</f>
        <v>0</v>
      </c>
    </row>
    <row r="222" ht="12" customHeight="1" spans="1:9">
      <c r="A222" s="97" t="e">
        <f>'LISTE APPRO-ZAGAYA'!#REF!</f>
        <v>#REF!</v>
      </c>
      <c r="B222" s="98"/>
      <c r="C222" s="99" t="e">
        <f>'LISTE APPRO-ZAGAYA'!#REF!</f>
        <v>#REF!</v>
      </c>
      <c r="D222" s="99" t="e">
        <f>'LISTE APPRO-ZAGAYA'!#REF!</f>
        <v>#REF!</v>
      </c>
      <c r="E222" s="50" t="e">
        <f>'LISTE APPRO-ZAGAYA'!#REF!</f>
        <v>#REF!</v>
      </c>
      <c r="F222" s="50" t="e">
        <f>'LISTE APPRO-ZAGAYA'!#REF!</f>
        <v>#REF!</v>
      </c>
      <c r="G222" s="93" t="e">
        <f>'LISTE APPRO-ZAGAYA'!#REF!</f>
        <v>#REF!</v>
      </c>
      <c r="H222" s="50" t="e">
        <f>'LISTE APPRO-ZAGAYA'!#REF!</f>
        <v>#REF!</v>
      </c>
      <c r="I222" s="50" t="e">
        <f>'LISTE APPRO-ZAGAYA'!#REF!</f>
        <v>#REF!</v>
      </c>
    </row>
    <row r="223" ht="12" customHeight="1" spans="1:9">
      <c r="A223" s="57" t="str">
        <f>'LISTE APPRO-ZAGAYA'!A256</f>
        <v>Broccoli </v>
      </c>
      <c r="B223" s="58"/>
      <c r="C223" s="69">
        <f>'LISTE APPRO-ZAGAYA'!D256</f>
        <v>0</v>
      </c>
      <c r="D223" s="60">
        <f>'LISTE APPRO-ZAGAYA'!E256</f>
        <v>0</v>
      </c>
      <c r="E223" s="46" t="e">
        <f>'LISTE APPRO-ZAGAYA'!#REF!</f>
        <v>#REF!</v>
      </c>
      <c r="F223" s="57" t="e">
        <f>'LISTE APPRO-ZAGAYA'!#REF!</f>
        <v>#REF!</v>
      </c>
      <c r="G223" s="58"/>
      <c r="H223" s="69" t="e">
        <f>'LISTE APPRO-ZAGAYA'!#REF!</f>
        <v>#REF!</v>
      </c>
      <c r="I223" s="60" t="e">
        <f>'LISTE APPRO-ZAGAYA'!#REF!</f>
        <v>#REF!</v>
      </c>
    </row>
    <row r="224" ht="12" customHeight="1" spans="1:9">
      <c r="A224" s="50" t="e">
        <f>'LISTE APPRO-ZAGAYA'!#REF!</f>
        <v>#REF!</v>
      </c>
      <c r="B224" s="51" t="e">
        <f>'LISTE APPRO-ZAGAYA'!#REF!</f>
        <v>#REF!</v>
      </c>
      <c r="C224" s="53" t="e">
        <f>'LISTE APPRO-ZAGAYA'!#REF!</f>
        <v>#REF!</v>
      </c>
      <c r="D224" s="52" t="e">
        <f>'LISTE APPRO-ZAGAYA'!#REF!</f>
        <v>#REF!</v>
      </c>
      <c r="E224" s="55" t="e">
        <f>'LISTE APPRO-ZAGAYA'!#REF!</f>
        <v>#REF!</v>
      </c>
      <c r="F224" s="47" t="str">
        <f>'LISTE APPRO-ZAGAYA'!G258</f>
        <v>POULTRY - Frozen</v>
      </c>
      <c r="G224" s="108">
        <f>'LISTE APPRO-ZAGAYA'!I258</f>
        <v>0</v>
      </c>
      <c r="H224" s="53">
        <f>'LISTE APPRO-ZAGAYA'!J258</f>
        <v>0</v>
      </c>
      <c r="I224" s="52">
        <f>'LISTE APPRO-ZAGAYA'!K258</f>
        <v>0</v>
      </c>
    </row>
    <row r="225" ht="12" customHeight="1" spans="1:9">
      <c r="A225" s="50" t="str">
        <f>'LISTE APPRO-ZAGAYA'!A258</f>
        <v>POULTRY - Frozen</v>
      </c>
      <c r="B225" s="103">
        <f>'LISTE APPRO-ZAGAYA'!C258</f>
        <v>0</v>
      </c>
      <c r="C225" s="50">
        <f>'LISTE APPRO-ZAGAYA'!D258</f>
        <v>0</v>
      </c>
      <c r="D225" s="50">
        <f>'LISTE APPRO-ZAGAYA'!E258</f>
        <v>0</v>
      </c>
      <c r="E225" s="50" t="e">
        <f>'LISTE APPRO-ZAGAYA'!#REF!</f>
        <v>#REF!</v>
      </c>
      <c r="F225" s="97" t="e">
        <f>'LISTE APPRO-ZAGAYA'!#REF!</f>
        <v>#REF!</v>
      </c>
      <c r="G225" s="98"/>
      <c r="H225" s="99" t="e">
        <f>'LISTE APPRO-ZAGAYA'!#REF!</f>
        <v>#REF!</v>
      </c>
      <c r="I225" s="99" t="e">
        <f>'LISTE APPRO-ZAGAYA'!#REF!</f>
        <v>#REF!</v>
      </c>
    </row>
    <row r="226" ht="12" customHeight="1" spans="1:9">
      <c r="A226" s="57" t="str">
        <f>'LISTE APPRO-ZAGAYA'!A259</f>
        <v>Chicken drumsticks   1 kg  </v>
      </c>
      <c r="B226" s="58"/>
      <c r="C226" s="69">
        <f>'LISTE APPRO-ZAGAYA'!D259</f>
        <v>0</v>
      </c>
      <c r="D226" s="60">
        <f>'LISTE APPRO-ZAGAYA'!E259</f>
        <v>0</v>
      </c>
      <c r="E226" s="46" t="e">
        <f>'LISTE APPRO-ZAGAYA'!#REF!</f>
        <v>#REF!</v>
      </c>
      <c r="F226" s="57" t="str">
        <f>'LISTE APPRO-ZAGAYA'!A261</f>
        <v>Chicken whole leg    1 Kg    
 1 kg </v>
      </c>
      <c r="G226" s="58"/>
      <c r="H226" s="69">
        <f>'LISTE APPRO-ZAGAYA'!D261</f>
        <v>0</v>
      </c>
      <c r="I226" s="60">
        <f>'LISTE APPRO-ZAGAYA'!E261</f>
        <v>0</v>
      </c>
    </row>
    <row r="227" ht="12" customHeight="1" spans="1:9">
      <c r="A227" s="50" t="str">
        <f>'LISTE APPRO-ZAGAYA'!A260</f>
        <v>Chicken breast          1 kg </v>
      </c>
      <c r="B227" s="112">
        <f>'LISTE APPRO-ZAGAYA'!C260</f>
        <v>9.22</v>
      </c>
      <c r="C227" s="53">
        <f>'LISTE APPRO-ZAGAYA'!D260</f>
        <v>0</v>
      </c>
      <c r="D227" s="52">
        <f>'LISTE APPRO-ZAGAYA'!E260</f>
        <v>0</v>
      </c>
      <c r="E227" s="117" t="e">
        <f>'LISTE APPRO-ZAGAYA'!#REF!</f>
        <v>#REF!</v>
      </c>
      <c r="F227" s="63" t="str">
        <f>'LISTE APPRO-ZAGAYA'!G261</f>
        <v>Duck breast ≃ 270 gr </v>
      </c>
      <c r="G227" s="118">
        <f>'LISTE APPRO-ZAGAYA'!I261</f>
        <v>5.64</v>
      </c>
      <c r="H227" s="65">
        <f>'LISTE APPRO-ZAGAYA'!J261</f>
        <v>0</v>
      </c>
      <c r="I227" s="40">
        <f>'LISTE APPRO-ZAGAYA'!K261</f>
        <v>0</v>
      </c>
    </row>
    <row r="228" ht="12" customHeight="1" spans="1:9">
      <c r="A228" s="50" t="str">
        <f>'LISTE APPRO-ZAGAYA'!G259</f>
        <v>Turkey escalope</v>
      </c>
      <c r="B228" s="112">
        <f>'LISTE APPRO-ZAGAYA'!I259</f>
        <v>15.8</v>
      </c>
      <c r="C228" s="53">
        <f>'LISTE APPRO-ZAGAYA'!J259</f>
        <v>0</v>
      </c>
      <c r="D228" s="52">
        <f>'LISTE APPRO-ZAGAYA'!K259</f>
        <v>0</v>
      </c>
      <c r="E228" s="117" t="e">
        <f>'LISTE APPRO-ZAGAYA'!#REF!</f>
        <v>#REF!</v>
      </c>
      <c r="F228" s="63" t="e">
        <f>'LISTE APPRO-ZAGAYA'!#REF!</f>
        <v>#REF!</v>
      </c>
      <c r="G228" s="118" t="e">
        <f>'LISTE APPRO-ZAGAYA'!#REF!</f>
        <v>#REF!</v>
      </c>
      <c r="H228" s="65" t="e">
        <f>'LISTE APPRO-ZAGAYA'!#REF!</f>
        <v>#REF!</v>
      </c>
      <c r="I228" s="40" t="e">
        <f>'LISTE APPRO-ZAGAYA'!#REF!</f>
        <v>#REF!</v>
      </c>
    </row>
    <row r="229" ht="12" customHeight="1" spans="1:9">
      <c r="A229" s="50" t="e">
        <f>'LISTE APPRO-ZAGAYA'!#REF!</f>
        <v>#REF!</v>
      </c>
      <c r="B229" s="112"/>
      <c r="C229" s="53" t="e">
        <f>'LISTE APPRO-ZAGAYA'!#REF!</f>
        <v>#REF!</v>
      </c>
      <c r="D229" s="52" t="e">
        <f>'LISTE APPRO-ZAGAYA'!#REF!</f>
        <v>#REF!</v>
      </c>
      <c r="E229" s="117" t="e">
        <f>'LISTE APPRO-ZAGAYA'!#REF!</f>
        <v>#REF!</v>
      </c>
      <c r="F229" s="63" t="str">
        <f>'LISTE APPRO-ZAGAYA'!G262</f>
        <v>Chicken wings Tex mex</v>
      </c>
      <c r="G229" s="118">
        <f>'LISTE APPRO-ZAGAYA'!I262</f>
        <v>9.8</v>
      </c>
      <c r="H229" s="65">
        <f>'LISTE APPRO-ZAGAYA'!J262</f>
        <v>0</v>
      </c>
      <c r="I229" s="40">
        <f>'LISTE APPRO-ZAGAYA'!K262</f>
        <v>0</v>
      </c>
    </row>
    <row r="230" ht="12" customHeight="1" spans="1:9">
      <c r="A230" s="57" t="e">
        <f>'LISTE APPRO-ZAGAYA'!#REF!</f>
        <v>#REF!</v>
      </c>
      <c r="B230" s="58"/>
      <c r="C230" s="69" t="e">
        <f>'LISTE APPRO-ZAGAYA'!#REF!</f>
        <v>#REF!</v>
      </c>
      <c r="D230" s="60" t="e">
        <f>'LISTE APPRO-ZAGAYA'!#REF!</f>
        <v>#REF!</v>
      </c>
      <c r="E230" s="46" t="e">
        <f>'LISTE APPRO-ZAGAYA'!#REF!</f>
        <v>#REF!</v>
      </c>
      <c r="F230" s="57" t="e">
        <f>'LISTE APPRO-ZAGAYA'!#REF!</f>
        <v>#REF!</v>
      </c>
      <c r="G230" s="58"/>
      <c r="H230" s="69" t="e">
        <f>'LISTE APPRO-ZAGAYA'!#REF!</f>
        <v>#REF!</v>
      </c>
      <c r="I230" s="60" t="e">
        <f>'LISTE APPRO-ZAGAYA'!#REF!</f>
        <v>#REF!</v>
      </c>
    </row>
    <row r="231" ht="12" customHeight="1" spans="1:9">
      <c r="A231" s="50" t="e">
        <f>'LISTE APPRO-ZAGAYA'!#REF!</f>
        <v>#REF!</v>
      </c>
      <c r="B231" s="51" t="e">
        <f>'LISTE APPRO-ZAGAYA'!#REF!</f>
        <v>#REF!</v>
      </c>
      <c r="C231" s="53" t="e">
        <f>'LISTE APPRO-ZAGAYA'!#REF!</f>
        <v>#REF!</v>
      </c>
      <c r="D231" s="52" t="e">
        <f>'LISTE APPRO-ZAGAYA'!#REF!</f>
        <v>#REF!</v>
      </c>
      <c r="E231" s="106" t="e">
        <f>'LISTE APPRO-ZAGAYA'!#REF!</f>
        <v>#REF!</v>
      </c>
      <c r="F231" s="47" t="str">
        <f>'LISTE APPRO-ZAGAYA'!G264</f>
        <v>BEEF - Frozen</v>
      </c>
      <c r="G231" s="48">
        <f>'LISTE APPRO-ZAGAYA'!I264</f>
        <v>0</v>
      </c>
      <c r="H231" s="53">
        <f>'LISTE APPRO-ZAGAYA'!J264</f>
        <v>0</v>
      </c>
      <c r="I231" s="52" t="e">
        <f>'LISTE APPRO-ZAGAYA'!#REF!</f>
        <v>#REF!</v>
      </c>
    </row>
    <row r="232" ht="12" customHeight="1" spans="1:9">
      <c r="A232" s="43" t="str">
        <f>'LISTE APPRO-ZAGAYA'!A264</f>
        <v>BEEF - Frozen</v>
      </c>
      <c r="B232" s="44">
        <f>'LISTE APPRO-ZAGAYA'!C264</f>
        <v>0</v>
      </c>
      <c r="C232" s="65">
        <f>'LISTE APPRO-ZAGAYA'!D264</f>
        <v>0</v>
      </c>
      <c r="D232" s="40">
        <f>'LISTE APPRO-ZAGAYA'!E264</f>
        <v>0</v>
      </c>
      <c r="E232" s="106" t="e">
        <f>'LISTE APPRO-ZAGAYA'!#REF!</f>
        <v>#REF!</v>
      </c>
      <c r="F232" s="55" t="str">
        <f>'LISTE APPRO-ZAGAYA'!G265</f>
        <v>Prime Rib roast  Eu ≃ 1,2 kg</v>
      </c>
      <c r="G232" s="119">
        <f>'LISTE APPRO-ZAGAYA'!I265</f>
        <v>32</v>
      </c>
      <c r="H232" s="101">
        <f>'LISTE APPRO-ZAGAYA'!J265</f>
        <v>0</v>
      </c>
      <c r="I232" s="55">
        <f>'LISTE APPRO-ZAGAYA'!K265</f>
        <v>0</v>
      </c>
    </row>
    <row r="233" ht="12" customHeight="1" spans="1:9">
      <c r="A233" s="43" t="str">
        <f>'LISTE APPRO-ZAGAYA'!A265</f>
        <v>Ground beef steak</v>
      </c>
      <c r="B233" s="44">
        <f>'LISTE APPRO-ZAGAYA'!C265</f>
        <v>15.5</v>
      </c>
      <c r="C233" s="65">
        <f>'LISTE APPRO-ZAGAYA'!D265</f>
        <v>0</v>
      </c>
      <c r="D233" s="40">
        <f>'LISTE APPRO-ZAGAYA'!E265</f>
        <v>0</v>
      </c>
      <c r="E233" s="106" t="e">
        <f>'LISTE APPRO-ZAGAYA'!#REF!</f>
        <v>#REF!</v>
      </c>
      <c r="F233" s="55" t="e">
        <f>'LISTE APPRO-ZAGAYA'!#REF!</f>
        <v>#REF!</v>
      </c>
      <c r="G233" s="119"/>
      <c r="H233" s="101"/>
      <c r="I233" s="55"/>
    </row>
    <row r="234" ht="12" customHeight="1" spans="1:9">
      <c r="A234" s="57" t="str">
        <f>'LISTE APPRO-ZAGAYA'!A266</f>
        <v>Strip steak from EU≃ 330 gr 36€/KG</v>
      </c>
      <c r="B234" s="58"/>
      <c r="C234" s="69">
        <f>'LISTE APPRO-ZAGAYA'!D266</f>
        <v>0</v>
      </c>
      <c r="D234" s="60">
        <f>'LISTE APPRO-ZAGAYA'!E266</f>
        <v>0</v>
      </c>
      <c r="E234" s="46" t="e">
        <f>'LISTE APPRO-ZAGAYA'!#REF!</f>
        <v>#REF!</v>
      </c>
      <c r="F234" s="57" t="str">
        <f>'LISTE APPRO-ZAGAYA'!A138</f>
        <v>Cured ham</v>
      </c>
      <c r="G234" s="58"/>
      <c r="H234" s="69"/>
      <c r="I234" s="60"/>
    </row>
    <row r="235" ht="12" customHeight="1" spans="1:9">
      <c r="A235" s="50" t="e">
        <f>'LISTE APPRO-ZAGAYA'!#REF!</f>
        <v>#REF!</v>
      </c>
      <c r="B235" s="112" t="e">
        <f>'LISTE APPRO-ZAGAYA'!#REF!</f>
        <v>#REF!</v>
      </c>
      <c r="C235" s="53" t="e">
        <f>'LISTE APPRO-ZAGAYA'!#REF!</f>
        <v>#REF!</v>
      </c>
      <c r="D235" s="52" t="e">
        <f>'LISTE APPRO-ZAGAYA'!#REF!</f>
        <v>#REF!</v>
      </c>
      <c r="E235" s="46" t="e">
        <f>'LISTE APPRO-ZAGAYA'!#REF!</f>
        <v>#REF!</v>
      </c>
      <c r="F235" s="47" t="str">
        <f>'LISTE APPRO-ZAGAYA'!A139</f>
        <v>FISH</v>
      </c>
      <c r="G235" s="48">
        <f>'LISTE APPRO-ZAGAYA'!C139</f>
        <v>0</v>
      </c>
      <c r="H235" s="113">
        <f>'LISTE APPRO-ZAGAYA'!D139</f>
        <v>0</v>
      </c>
      <c r="I235" s="52">
        <f>'LISTE APPRO-ZAGAYA'!E139</f>
        <v>0</v>
      </c>
    </row>
    <row r="236" ht="12" customHeight="1" spans="1:9">
      <c r="A236" s="50" t="str">
        <f>'LISTE APPRO-ZAGAYA'!A268</f>
        <v>Pork chop</v>
      </c>
      <c r="B236" s="112">
        <f>'LISTE APPRO-ZAGAYA'!C268</f>
        <v>10.65</v>
      </c>
      <c r="C236" s="53">
        <f>'LISTE APPRO-ZAGAYA'!D268</f>
        <v>0</v>
      </c>
      <c r="D236" s="52">
        <f>'LISTE APPRO-ZAGAYA'!E268</f>
        <v>0</v>
      </c>
      <c r="E236" s="46" t="e">
        <f>'LISTE APPRO-ZAGAYA'!#REF!</f>
        <v>#REF!</v>
      </c>
      <c r="F236" s="47" t="str">
        <f>'LISTE APPRO-ZAGAYA'!A140</f>
        <v>Smoked salmon </v>
      </c>
      <c r="G236" s="48">
        <f>'LISTE APPRO-ZAGAYA'!C140</f>
        <v>4.95</v>
      </c>
      <c r="H236" s="113">
        <f>'LISTE APPRO-ZAGAYA'!D140</f>
        <v>0</v>
      </c>
      <c r="I236" s="52">
        <f>'LISTE APPRO-ZAGAYA'!E140</f>
        <v>0</v>
      </c>
    </row>
    <row r="237" ht="12" customHeight="1" spans="1:9">
      <c r="A237" s="50" t="e">
        <f>'LISTE APPRO-ZAGAYA'!#REF!</f>
        <v>#REF!</v>
      </c>
      <c r="B237" s="112" t="e">
        <f>'LISTE APPRO-ZAGAYA'!#REF!</f>
        <v>#REF!</v>
      </c>
      <c r="C237" s="53" t="e">
        <f>'LISTE APPRO-ZAGAYA'!#REF!</f>
        <v>#REF!</v>
      </c>
      <c r="D237" s="52" t="e">
        <f>'LISTE APPRO-ZAGAYA'!#REF!</f>
        <v>#REF!</v>
      </c>
      <c r="E237" s="46" t="e">
        <f>'LISTE APPRO-ZAGAYA'!#REF!</f>
        <v>#REF!</v>
      </c>
      <c r="F237" s="47" t="str">
        <f>'LISTE APPRO-ZAGAYA'!G139</f>
        <v>FISH</v>
      </c>
      <c r="G237" s="48">
        <f>'LISTE APPRO-ZAGAYA'!I139</f>
        <v>0</v>
      </c>
      <c r="H237" s="113">
        <f>'LISTE APPRO-ZAGAYA'!J139</f>
        <v>0</v>
      </c>
      <c r="I237" s="52">
        <f>'LISTE APPRO-ZAGAYA'!K139</f>
        <v>0</v>
      </c>
    </row>
    <row r="238" ht="12" customHeight="1" spans="1:9">
      <c r="A238" s="82" t="str">
        <f>'LISTE APPRO-ZAGAYA'!G268</f>
        <v>Tenderloin  (Filet mignon)≃ 500 gr</v>
      </c>
      <c r="B238" s="114">
        <f>'LISTE APPRO-ZAGAYA'!I268</f>
        <v>8.25</v>
      </c>
      <c r="C238" s="101">
        <f>'LISTE APPRO-ZAGAYA'!J268</f>
        <v>0</v>
      </c>
      <c r="D238" s="46">
        <f>'LISTE APPRO-ZAGAYA'!K268</f>
        <v>0</v>
      </c>
      <c r="E238" s="55" t="e">
        <f>'LISTE APPRO-ZAGAYA'!#REF!</f>
        <v>#REF!</v>
      </c>
      <c r="F238" s="55" t="e">
        <f>'LISTE APPRO-ZAGAYA'!#REF!</f>
        <v>#REF!</v>
      </c>
      <c r="G238" s="119"/>
      <c r="H238" s="101"/>
      <c r="I238" s="46"/>
    </row>
    <row r="239" ht="13.5" spans="1:9">
      <c r="A239" s="120" t="str">
        <f>'LISTE APPRO-ZAGAYA'!A280</f>
        <v>Tuna steak ≃ 4/5 pcs </v>
      </c>
      <c r="B239" s="121"/>
      <c r="C239" s="122"/>
      <c r="D239" s="123"/>
      <c r="E239" s="124"/>
      <c r="F239" s="125"/>
      <c r="G239" s="126"/>
      <c r="H239" s="127"/>
      <c r="I239" s="141"/>
    </row>
    <row r="240" ht="12" customHeight="1" spans="1:9">
      <c r="A240" s="128" t="e">
        <f>'LISTE APPRO-ZAGAYA'!#REF!</f>
        <v>#REF!</v>
      </c>
      <c r="B240" s="129"/>
      <c r="C240" s="130" t="e">
        <f>'LISTE APPRO-ZAGAYA'!#REF!</f>
        <v>#REF!</v>
      </c>
      <c r="D240" s="74" t="e">
        <f>'LISTE APPRO-ZAGAYA'!#REF!</f>
        <v>#REF!</v>
      </c>
      <c r="E240" s="46" t="e">
        <f>'LISTE APPRO-ZAGAYA'!#REF!</f>
        <v>#REF!</v>
      </c>
      <c r="F240" s="128" t="e">
        <f>'LISTE APPRO-ZAGAYA'!#REF!</f>
        <v>#REF!</v>
      </c>
      <c r="G240" s="129"/>
      <c r="H240" s="130" t="e">
        <f>'LISTE APPRO-ZAGAYA'!#REF!</f>
        <v>#REF!</v>
      </c>
      <c r="I240" s="142" t="e">
        <f>'LISTE APPRO-ZAGAYA'!#REF!</f>
        <v>#REF!</v>
      </c>
    </row>
    <row r="241" ht="12" customHeight="1" spans="1:9">
      <c r="A241" s="36" t="str">
        <f>'LISTE APPRO-ZAGAYA'!A282</f>
        <v>LOCAL ICE CREAM</v>
      </c>
      <c r="B241" s="131" t="str">
        <f>'LISTE APPRO-ZAGAYA'!C282</f>
        <v>Local !</v>
      </c>
      <c r="C241" s="61">
        <f>'LISTE APPRO-ZAGAYA'!D282</f>
        <v>0</v>
      </c>
      <c r="D241" s="46">
        <f>'LISTE APPRO-ZAGAYA'!E282</f>
        <v>0</v>
      </c>
      <c r="E241" s="46" t="e">
        <f>'LISTE APPRO-ZAGAYA'!#REF!</f>
        <v>#REF!</v>
      </c>
      <c r="F241" s="41" t="str">
        <f>'LISTE APPRO-ZAGAYA'!G282</f>
        <v>LOCAL ICE CREAM</v>
      </c>
      <c r="G241" s="132" t="e">
        <f>'\\ZAGAYA2-PC\Users\zagaya2\Desktop\[LISTE-AZ-ANGLAIS.xlsx]LISTE APPRO-ZAGAYA'!#REF!</f>
        <v>#REF!</v>
      </c>
      <c r="H241" s="61">
        <f>'LISTE APPRO-ZAGAYA'!J282</f>
        <v>0</v>
      </c>
      <c r="I241" s="141">
        <f>'LISTE APPRO-ZAGAYA'!K282</f>
        <v>0</v>
      </c>
    </row>
    <row r="242" ht="12" customHeight="1" spans="1:9">
      <c r="A242" s="77" t="str">
        <f>'LISTE APPRO-ZAGAYA'!A283</f>
        <v>Island Vanilla</v>
      </c>
      <c r="B242" s="133">
        <f>'LISTE APPRO-ZAGAYA'!C283</f>
        <v>5.75</v>
      </c>
      <c r="C242" s="53">
        <f>'LISTE APPRO-ZAGAYA'!D283</f>
        <v>0</v>
      </c>
      <c r="D242" s="46">
        <f>'LISTE APPRO-ZAGAYA'!E283</f>
        <v>0</v>
      </c>
      <c r="E242" s="46" t="e">
        <f>'LISTE APPRO-ZAGAYA'!#REF!</f>
        <v>#REF!</v>
      </c>
      <c r="F242" s="47" t="str">
        <f>'LISTE APPRO-ZAGAYA'!G283</f>
        <v>Super coconut cream</v>
      </c>
      <c r="G242" s="134" t="e">
        <f>'\\ZAGAYA2-PC\Users\zagaya2\Desktop\[LISTE-AZ-ANGLAIS.xlsx]LISTE APPRO-ZAGAYA'!#REF!</f>
        <v>#REF!</v>
      </c>
      <c r="H242" s="53">
        <f>'LISTE APPRO-ZAGAYA'!J283</f>
        <v>0</v>
      </c>
      <c r="I242" s="141">
        <f>'LISTE APPRO-ZAGAYA'!K283</f>
        <v>0</v>
      </c>
    </row>
    <row r="243" ht="12" customHeight="1" spans="1:12">
      <c r="A243" s="50" t="str">
        <f>'LISTE APPRO-ZAGAYA'!A284</f>
        <v>Lime</v>
      </c>
      <c r="B243" s="135">
        <f>'LISTE APPRO-ZAGAYA'!C284</f>
        <v>5.75</v>
      </c>
      <c r="C243" s="53">
        <f>'LISTE APPRO-ZAGAYA'!D284</f>
        <v>0</v>
      </c>
      <c r="D243" s="46">
        <f>'LISTE APPRO-ZAGAYA'!E284</f>
        <v>0</v>
      </c>
      <c r="E243" s="46" t="e">
        <f>'LISTE APPRO-ZAGAYA'!#REF!</f>
        <v>#REF!</v>
      </c>
      <c r="F243" s="47" t="str">
        <f>'LISTE APPRO-ZAGAYA'!G284</f>
        <v>Mango</v>
      </c>
      <c r="G243" s="91" t="e">
        <f>'\\ZAGAYA2-PC\Users\zagaya2\Desktop\[LISTE-AZ-ANGLAIS.xlsx]LISTE APPRO-ZAGAYA'!#REF!</f>
        <v>#REF!</v>
      </c>
      <c r="H243" s="136">
        <f>'LISTE APPRO-ZAGAYA'!J284</f>
        <v>0</v>
      </c>
      <c r="I243" s="141">
        <f>'LISTE APPRO-ZAGAYA'!K284</f>
        <v>0</v>
      </c>
      <c r="J243" s="13"/>
      <c r="K243" s="13"/>
      <c r="L243" s="13"/>
    </row>
    <row r="244" ht="12" customHeight="1" spans="1:12">
      <c r="A244" s="77" t="str">
        <f>'LISTE APPRO-ZAGAYA'!A285</f>
        <v>Pink Guava</v>
      </c>
      <c r="B244" s="133">
        <f>'LISTE APPRO-ZAGAYA'!C285</f>
        <v>5.75</v>
      </c>
      <c r="C244" s="136">
        <f>'LISTE APPRO-ZAGAYA'!D285</f>
        <v>0</v>
      </c>
      <c r="D244" s="106">
        <f>'LISTE APPRO-ZAGAYA'!E285</f>
        <v>0</v>
      </c>
      <c r="E244" s="46" t="e">
        <f>'LISTE APPRO-ZAGAYA'!#REF!</f>
        <v>#REF!</v>
      </c>
      <c r="F244" s="92" t="str">
        <f>'LISTE APPRO-ZAGAYA'!G285</f>
        <v>Maracudja</v>
      </c>
      <c r="G244" s="93" t="e">
        <f>'\\ZAGAYA2-PC\Users\zagaya2\Desktop\[LISTE-AZ-ANGLAIS.xlsx]LISTE APPRO-ZAGAYA'!#REF!</f>
        <v>#REF!</v>
      </c>
      <c r="H244" s="136">
        <f>'LISTE APPRO-ZAGAYA'!J285</f>
        <v>0</v>
      </c>
      <c r="I244" s="141">
        <f>'LISTE APPRO-ZAGAYA'!K285</f>
        <v>0</v>
      </c>
      <c r="J244" s="13"/>
      <c r="K244" s="13"/>
      <c r="L244" s="13"/>
    </row>
    <row r="245" ht="12" customHeight="1" spans="1:12">
      <c r="A245" s="77" t="str">
        <f>'LISTE APPRO-ZAGAYA'!A286</f>
        <v>Rum and Grappe</v>
      </c>
      <c r="B245" s="133">
        <f>'LISTE APPRO-ZAGAYA'!C286</f>
        <v>5.75</v>
      </c>
      <c r="C245" s="136">
        <f>'LISTE APPRO-ZAGAYA'!D286</f>
        <v>0</v>
      </c>
      <c r="D245" s="46">
        <f>'LISTE APPRO-ZAGAYA'!E286</f>
        <v>0</v>
      </c>
      <c r="E245" s="46" t="e">
        <f>'LISTE APPRO-ZAGAYA'!#REF!</f>
        <v>#REF!</v>
      </c>
      <c r="F245" s="92" t="str">
        <f>'LISTE APPRO-ZAGAYA'!G286</f>
        <v>Chocolate</v>
      </c>
      <c r="G245" s="137" t="e">
        <f>'\\ZAGAYA2-PC\Users\zagaya2\Desktop\[LISTE-AZ-ANGLAIS.xlsx]LISTE APPRO-ZAGAYA'!#REF!</f>
        <v>#REF!</v>
      </c>
      <c r="H245" s="53">
        <f>'LISTE APPRO-ZAGAYA'!J286</f>
        <v>0</v>
      </c>
      <c r="I245" s="141">
        <f>'LISTE APPRO-ZAGAYA'!K286</f>
        <v>0</v>
      </c>
      <c r="J245" s="13"/>
      <c r="K245" s="13"/>
      <c r="L245" s="13"/>
    </row>
    <row r="246" ht="12" customHeight="1" spans="1:12">
      <c r="A246" s="77" t="str">
        <f>'LISTE APPRO-ZAGAYA'!A288</f>
        <v>VARIOUS FROZEN</v>
      </c>
      <c r="B246" s="133">
        <f>'LISTE APPRO-ZAGAYA'!C288</f>
        <v>0</v>
      </c>
      <c r="C246" s="136">
        <f>'LISTE APPRO-ZAGAYA'!D288</f>
        <v>0</v>
      </c>
      <c r="D246" s="46">
        <f>'LISTE APPRO-ZAGAYA'!E288</f>
        <v>0</v>
      </c>
      <c r="E246" s="46" t="e">
        <f>'LISTE APPRO-ZAGAYA'!#REF!</f>
        <v>#REF!</v>
      </c>
      <c r="F246" s="47" t="str">
        <f>'LISTE APPRO-ZAGAYA'!G288</f>
        <v>VARIOUS FROZEN</v>
      </c>
      <c r="G246" s="137" t="e">
        <f>'\\ZAGAYA2-PC\Users\zagaya2\Desktop\[LISTE-AZ-ANGLAIS.xlsx]LISTE APPRO-ZAGAYA'!#REF!</f>
        <v>#REF!</v>
      </c>
      <c r="H246" s="113">
        <f>'LISTE APPRO-ZAGAYA'!J288</f>
        <v>0</v>
      </c>
      <c r="I246" s="141">
        <f>'LISTE APPRO-ZAGAYA'!K288</f>
        <v>0</v>
      </c>
      <c r="J246" s="13"/>
      <c r="K246" s="13"/>
      <c r="L246" s="13"/>
    </row>
    <row r="247" ht="12" customHeight="1" spans="1:12">
      <c r="A247" s="50" t="str">
        <f>'LISTE APPRO-ZAGAYA'!A289</f>
        <v>Puff pastry frozen</v>
      </c>
      <c r="B247" s="135">
        <f>'LISTE APPRO-ZAGAYA'!C289</f>
        <v>2.25</v>
      </c>
      <c r="C247" s="113">
        <f>'LISTE APPRO-ZAGAYA'!D289</f>
        <v>0</v>
      </c>
      <c r="D247" s="46">
        <f>'LISTE APPRO-ZAGAYA'!E289</f>
        <v>0</v>
      </c>
      <c r="E247" s="46" t="e">
        <f>'LISTE APPRO-ZAGAYA'!#REF!</f>
        <v>#REF!</v>
      </c>
      <c r="F247" s="92" t="str">
        <f>'LISTE APPRO-ZAGAYA'!G289</f>
        <v>Crab stuffed (x4)</v>
      </c>
      <c r="G247" s="138" t="e">
        <f>'\\ZAGAYA2-PC\Users\zagaya2\Desktop\[LISTE-AZ-ANGLAIS.xlsx]LISTE APPRO-ZAGAYA'!#REF!</f>
        <v>#REF!</v>
      </c>
      <c r="H247" s="53">
        <f>'LISTE APPRO-ZAGAYA'!J289</f>
        <v>0</v>
      </c>
      <c r="I247" s="141" t="e">
        <f>'LISTE APPRO-ZAGAYA'!#REF!</f>
        <v>#REF!</v>
      </c>
      <c r="J247" s="13"/>
      <c r="K247" s="13"/>
      <c r="L247" s="13"/>
    </row>
    <row r="248" ht="12" customHeight="1" spans="1:12">
      <c r="A248" s="50" t="str">
        <f>'LISTE APPRO-ZAGAYA'!A291</f>
        <v>FRUITS &amp; VEGETABLES : Given market fluctuations, some prices may be revised </v>
      </c>
      <c r="B248" s="139">
        <f>'LISTE APPRO-ZAGAYA'!C291</f>
        <v>0</v>
      </c>
      <c r="C248" s="53">
        <f>'LISTE APPRO-ZAGAYA'!D291</f>
        <v>0</v>
      </c>
      <c r="D248" s="46">
        <f>'LISTE APPRO-ZAGAYA'!E291</f>
        <v>0</v>
      </c>
      <c r="E248" s="46" t="e">
        <f>'LISTE APPRO-ZAGAYA'!#REF!</f>
        <v>#REF!</v>
      </c>
      <c r="F248" s="47" t="e">
        <f>'LISTE APPRO-ZAGAYA'!#REF!</f>
        <v>#REF!</v>
      </c>
      <c r="G248" s="134" t="e">
        <f>'LISTE APPRO-ZAGAYA'!#REF!</f>
        <v>#REF!</v>
      </c>
      <c r="H248" s="53" t="e">
        <f>'LISTE APPRO-ZAGAYA'!#REF!</f>
        <v>#REF!</v>
      </c>
      <c r="I248" s="141" t="e">
        <f>'LISTE APPRO-ZAGAYA'!#REF!</f>
        <v>#REF!</v>
      </c>
      <c r="J248" s="13"/>
      <c r="K248" s="13"/>
      <c r="L248" s="13"/>
    </row>
    <row r="249" ht="12" customHeight="1" spans="1:12">
      <c r="A249" s="50" t="str">
        <f>'LISTE APPRO-ZAGAYA'!A292</f>
        <v>To order per peace or per kg</v>
      </c>
      <c r="B249" s="135" t="str">
        <f>'LISTE APPRO-ZAGAYA'!C292</f>
        <v>Price/Kg</v>
      </c>
      <c r="C249" s="53" t="str">
        <f>'LISTE APPRO-ZAGAYA'!D292</f>
        <v>Qty</v>
      </c>
      <c r="D249" s="46">
        <f>'LISTE APPRO-ZAGAYA'!E292</f>
        <v>0</v>
      </c>
      <c r="E249" s="46" t="e">
        <f>'LISTE APPRO-ZAGAYA'!#REF!</f>
        <v>#REF!</v>
      </c>
      <c r="F249" s="47" t="str">
        <f>'LISTE APPRO-ZAGAYA'!G292</f>
        <v>To order per peace or per kg</v>
      </c>
      <c r="G249" s="140" t="str">
        <f>'LISTE APPRO-ZAGAYA'!I292</f>
        <v>Price/Kg</v>
      </c>
      <c r="H249" s="53" t="str">
        <f>'LISTE APPRO-ZAGAYA'!J292</f>
        <v>Qty</v>
      </c>
      <c r="I249" s="141">
        <f>'LISTE APPRO-ZAGAYA'!K292</f>
        <v>0</v>
      </c>
      <c r="J249" s="13"/>
      <c r="K249" s="13"/>
      <c r="L249" s="13"/>
    </row>
    <row r="250" ht="12" customHeight="1" spans="1:12">
      <c r="A250" s="50" t="str">
        <f>'LISTE APPRO-ZAGAYA'!A293</f>
        <v>Pineapple (Pce ≃ 1,5kg)</v>
      </c>
      <c r="B250" s="135">
        <f>'LISTE APPRO-ZAGAYA'!C293</f>
        <v>4.5</v>
      </c>
      <c r="C250" s="53">
        <f>'LISTE APPRO-ZAGAYA'!D293</f>
        <v>0</v>
      </c>
      <c r="D250" s="46">
        <f>'LISTE APPRO-ZAGAYA'!E293</f>
        <v>0</v>
      </c>
      <c r="E250" s="46" t="e">
        <f>'LISTE APPRO-ZAGAYA'!#REF!</f>
        <v>#REF!</v>
      </c>
      <c r="F250" s="47" t="str">
        <f>'LISTE APPRO-ZAGAYA'!G293</f>
        <v>Banana Fruit</v>
      </c>
      <c r="G250" s="134">
        <f>'LISTE APPRO-ZAGAYA'!I293</f>
        <v>1.6</v>
      </c>
      <c r="H250" s="113">
        <f>'LISTE APPRO-ZAGAYA'!J293</f>
        <v>0</v>
      </c>
      <c r="I250" s="141">
        <f>'LISTE APPRO-ZAGAYA'!K293</f>
        <v>0</v>
      </c>
      <c r="J250" s="13"/>
      <c r="K250" s="143"/>
      <c r="L250" s="13"/>
    </row>
    <row r="251" ht="12" customHeight="1" spans="1:12">
      <c r="A251" s="50" t="str">
        <f>'LISTE APPRO-ZAGAYA'!A294</f>
        <v>Melon (Pce ≃ 1kg)</v>
      </c>
      <c r="B251" s="139">
        <f>'LISTE APPRO-ZAGAYA'!C294</f>
        <v>5</v>
      </c>
      <c r="C251" s="53">
        <f>'LISTE APPRO-ZAGAYA'!D294</f>
        <v>0</v>
      </c>
      <c r="D251" s="46">
        <f>'LISTE APPRO-ZAGAYA'!E294</f>
        <v>0</v>
      </c>
      <c r="E251" s="46" t="e">
        <f>'LISTE APPRO-ZAGAYA'!#REF!</f>
        <v>#REF!</v>
      </c>
      <c r="F251" s="92" t="str">
        <f>'LISTE APPRO-ZAGAYA'!G294</f>
        <v>Plantain banana</v>
      </c>
      <c r="G251" s="137">
        <f>'LISTE APPRO-ZAGAYA'!I294</f>
        <v>3.5</v>
      </c>
      <c r="H251" s="53">
        <f>'LISTE APPRO-ZAGAYA'!J294</f>
        <v>0</v>
      </c>
      <c r="I251" s="141">
        <f>'LISTE APPRO-ZAGAYA'!K294</f>
        <v>0</v>
      </c>
      <c r="J251" s="13"/>
      <c r="K251" s="13"/>
      <c r="L251" s="13"/>
    </row>
    <row r="252" ht="12" customHeight="1" spans="1:12">
      <c r="A252" s="50" t="str">
        <f>'LISTE APPRO-ZAGAYA'!A295</f>
        <v>Coconut</v>
      </c>
      <c r="B252" s="139">
        <f>'LISTE APPRO-ZAGAYA'!C295</f>
        <v>3</v>
      </c>
      <c r="C252" s="113">
        <f>'LISTE APPRO-ZAGAYA'!D295</f>
        <v>0</v>
      </c>
      <c r="D252" s="46">
        <f>'LISTE APPRO-ZAGAYA'!E295</f>
        <v>0</v>
      </c>
      <c r="E252" s="46" t="e">
        <f>'LISTE APPRO-ZAGAYA'!#REF!</f>
        <v>#REF!</v>
      </c>
      <c r="F252" s="47" t="str">
        <f>'LISTE APPRO-ZAGAYA'!G295</f>
        <v>Carot</v>
      </c>
      <c r="G252" s="140">
        <f>'LISTE APPRO-ZAGAYA'!I295</f>
        <v>2.05</v>
      </c>
      <c r="H252" s="53">
        <f>'LISTE APPRO-ZAGAYA'!J295</f>
        <v>0</v>
      </c>
      <c r="I252" s="141">
        <f>'LISTE APPRO-ZAGAYA'!K295</f>
        <v>0</v>
      </c>
      <c r="J252" s="144"/>
      <c r="K252" s="143"/>
      <c r="L252" s="13"/>
    </row>
    <row r="253" ht="12" customHeight="1" spans="1:12">
      <c r="A253" s="77" t="str">
        <f>'LISTE APPRO-ZAGAYA'!A296</f>
        <v>Grapefruit</v>
      </c>
      <c r="B253" s="133">
        <f>'LISTE APPRO-ZAGAYA'!C296</f>
        <v>3.8</v>
      </c>
      <c r="C253" s="113">
        <f>'LISTE APPRO-ZAGAYA'!D296</f>
        <v>0</v>
      </c>
      <c r="D253" s="46">
        <f>'LISTE APPRO-ZAGAYA'!E296</f>
        <v>0</v>
      </c>
      <c r="E253" s="46" t="e">
        <f>'LISTE APPRO-ZAGAYA'!#REF!</f>
        <v>#REF!</v>
      </c>
      <c r="F253" s="92" t="str">
        <f>'LISTE APPRO-ZAGAYA'!G296</f>
        <v>Celery</v>
      </c>
      <c r="G253" s="137">
        <f>'LISTE APPRO-ZAGAYA'!I296</f>
        <v>3</v>
      </c>
      <c r="H253" s="136">
        <f>'LISTE APPRO-ZAGAYA'!J296</f>
        <v>0</v>
      </c>
      <c r="I253" s="141">
        <f>'LISTE APPRO-ZAGAYA'!K296</f>
        <v>0</v>
      </c>
      <c r="J253" s="13"/>
      <c r="K253" s="13"/>
      <c r="L253" s="13"/>
    </row>
    <row r="254" ht="12" customHeight="1" spans="1:9">
      <c r="A254" s="128" t="str">
        <f>'LISTE APPRO-ZAGAYA'!A290</f>
        <v>Shortcrust pastry frozen</v>
      </c>
      <c r="B254" s="129">
        <f>'LISTE APPRO-ZAGAYA'!C290</f>
        <v>2.1</v>
      </c>
      <c r="C254" s="130">
        <f>'LISTE APPRO-ZAGAYA'!D290</f>
        <v>0</v>
      </c>
      <c r="D254" s="74">
        <f>'LISTE APPRO-ZAGAYA'!E290</f>
        <v>0</v>
      </c>
      <c r="E254" s="46" t="e">
        <f>'LISTE APPRO-ZAGAYA'!#REF!</f>
        <v>#REF!</v>
      </c>
      <c r="F254" s="128" t="str">
        <f>'LISTE APPRO-ZAGAYA'!G290</f>
        <v>Paste for "accras"</v>
      </c>
      <c r="G254" s="129">
        <f>'LISTE APPRO-ZAGAYA'!I290</f>
        <v>5</v>
      </c>
      <c r="H254" s="130">
        <f>'LISTE APPRO-ZAGAYA'!J290</f>
        <v>0</v>
      </c>
      <c r="I254" s="142" t="e">
        <f>'LISTE APPRO-ZAGAYA'!#REF!</f>
        <v>#REF!</v>
      </c>
    </row>
    <row r="255" ht="12" customHeight="1" spans="1:12">
      <c r="A255" s="50" t="str">
        <f>'LISTE APPRO-ZAGAYA'!A297</f>
        <v>Papaja green (vegetable)</v>
      </c>
      <c r="B255" s="135">
        <f>'LISTE APPRO-ZAGAYA'!C297</f>
        <v>4.92</v>
      </c>
      <c r="C255" s="113">
        <f>'LISTE APPRO-ZAGAYA'!D297</f>
        <v>0</v>
      </c>
      <c r="D255" s="46">
        <f>'LISTE APPRO-ZAGAYA'!E297</f>
        <v>0</v>
      </c>
      <c r="E255" s="46" t="e">
        <f>'LISTE APPRO-ZAGAYA'!#REF!</f>
        <v>#REF!</v>
      </c>
      <c r="F255" s="47" t="str">
        <f>'LISTE APPRO-ZAGAYA'!G297</f>
        <v>Lemon</v>
      </c>
      <c r="G255" s="134">
        <f>'LISTE APPRO-ZAGAYA'!I297</f>
        <v>5.5</v>
      </c>
      <c r="H255" s="136">
        <f>'LISTE APPRO-ZAGAYA'!J297</f>
        <v>0</v>
      </c>
      <c r="I255" s="141">
        <f>'LISTE APPRO-ZAGAYA'!K297</f>
        <v>0</v>
      </c>
      <c r="J255" s="13"/>
      <c r="K255" s="13"/>
      <c r="L255" s="13"/>
    </row>
    <row r="256" ht="12" customHeight="1" spans="1:12">
      <c r="A256" s="77" t="str">
        <f>'LISTE APPRO-ZAGAYA'!A298</f>
        <v>Watermelon (Pce ≃ 5kg)</v>
      </c>
      <c r="B256" s="133">
        <f>'LISTE APPRO-ZAGAYA'!C298</f>
        <v>25</v>
      </c>
      <c r="C256" s="136">
        <f>'LISTE APPRO-ZAGAYA'!D298</f>
        <v>0</v>
      </c>
      <c r="D256" s="46">
        <f>'LISTE APPRO-ZAGAYA'!E298</f>
        <v>0</v>
      </c>
      <c r="E256" s="46" t="e">
        <f>'LISTE APPRO-ZAGAYA'!#REF!</f>
        <v>#REF!</v>
      </c>
      <c r="F256" s="47" t="str">
        <f>'LISTE APPRO-ZAGAYA'!G298</f>
        <v>Lime</v>
      </c>
      <c r="G256" s="91">
        <f>'LISTE APPRO-ZAGAYA'!I298</f>
        <v>4.22</v>
      </c>
      <c r="H256" s="136">
        <f>'LISTE APPRO-ZAGAYA'!J298</f>
        <v>0</v>
      </c>
      <c r="I256" s="141">
        <f>'LISTE APPRO-ZAGAYA'!K298</f>
        <v>0</v>
      </c>
      <c r="J256" s="13"/>
      <c r="K256" s="143"/>
      <c r="L256" s="13"/>
    </row>
    <row r="257" ht="12" customHeight="1" spans="1:12">
      <c r="A257" s="77" t="str">
        <f>'LISTE APPRO-ZAGAYA'!A299</f>
        <v>Ginger</v>
      </c>
      <c r="B257" s="133">
        <f>'LISTE APPRO-ZAGAYA'!C299</f>
        <v>1.65</v>
      </c>
      <c r="C257" s="136">
        <f>'LISTE APPRO-ZAGAYA'!D299</f>
        <v>0</v>
      </c>
      <c r="D257" s="46">
        <f>'LISTE APPRO-ZAGAYA'!E299</f>
        <v>0</v>
      </c>
      <c r="E257" s="46" t="e">
        <f>'LISTE APPRO-ZAGAYA'!#REF!</f>
        <v>#REF!</v>
      </c>
      <c r="F257" s="47" t="str">
        <f>'LISTE APPRO-ZAGAYA'!G299</f>
        <v>Tangerine</v>
      </c>
      <c r="G257" s="91">
        <f>'LISTE APPRO-ZAGAYA'!I299</f>
        <v>5.41</v>
      </c>
      <c r="H257" s="136">
        <f>'LISTE APPRO-ZAGAYA'!J299</f>
        <v>0</v>
      </c>
      <c r="I257" s="141">
        <f>'LISTE APPRO-ZAGAYA'!K299</f>
        <v>0</v>
      </c>
      <c r="J257" s="13"/>
      <c r="K257" s="143"/>
      <c r="L257" s="13"/>
    </row>
    <row r="258" ht="12" customHeight="1" spans="1:12">
      <c r="A258" s="77" t="str">
        <f>'LISTE APPRO-ZAGAYA'!A300</f>
        <v>To order per peace / bunch</v>
      </c>
      <c r="B258" s="133" t="str">
        <f>'LISTE APPRO-ZAGAYA'!C300</f>
        <v>Price/Kg</v>
      </c>
      <c r="C258" s="136" t="str">
        <f>'LISTE APPRO-ZAGAYA'!D300</f>
        <v>Qty</v>
      </c>
      <c r="D258" s="46">
        <f>'LISTE APPRO-ZAGAYA'!E300</f>
        <v>0</v>
      </c>
      <c r="E258" s="46" t="e">
        <f>'LISTE APPRO-ZAGAYA'!#REF!</f>
        <v>#REF!</v>
      </c>
      <c r="F258" s="47" t="str">
        <f>'LISTE APPRO-ZAGAYA'!G300</f>
        <v>To order per kg</v>
      </c>
      <c r="G258" s="91" t="str">
        <f>'LISTE APPRO-ZAGAYA'!I300</f>
        <v>Price/Kg</v>
      </c>
      <c r="H258" s="136" t="str">
        <f>'LISTE APPRO-ZAGAYA'!J300</f>
        <v>Qty</v>
      </c>
      <c r="I258" s="141">
        <f>'LISTE APPRO-ZAGAYA'!K300</f>
        <v>0</v>
      </c>
      <c r="J258" s="13"/>
      <c r="K258" s="143"/>
      <c r="L258" s="13"/>
    </row>
    <row r="259" ht="12" customHeight="1" spans="1:12">
      <c r="A259" s="77" t="str">
        <f>'LISTE APPRO-ZAGAYA'!A301</f>
        <v>Mango - MA    </v>
      </c>
      <c r="B259" s="133">
        <f>'LISTE APPRO-ZAGAYA'!C301</f>
        <v>5</v>
      </c>
      <c r="C259" s="136">
        <f>'LISTE APPRO-ZAGAYA'!D301</f>
        <v>0</v>
      </c>
      <c r="D259" s="46">
        <f>'LISTE APPRO-ZAGAYA'!E301</f>
        <v>0</v>
      </c>
      <c r="E259" s="46" t="e">
        <f>'LISTE APPRO-ZAGAYA'!#REF!</f>
        <v>#REF!</v>
      </c>
      <c r="F259" s="47" t="str">
        <f>'LISTE APPRO-ZAGAYA'!G301</f>
        <v>Cucumber</v>
      </c>
      <c r="G259" s="91">
        <f>'LISTE APPRO-ZAGAYA'!I301</f>
        <v>2.9</v>
      </c>
      <c r="H259" s="136">
        <f>'LISTE APPRO-ZAGAYA'!J301</f>
        <v>0</v>
      </c>
      <c r="I259" s="141">
        <f>'LISTE APPRO-ZAGAYA'!K301</f>
        <v>0</v>
      </c>
      <c r="J259" s="13"/>
      <c r="K259" s="143"/>
      <c r="L259" s="13"/>
    </row>
    <row r="260" ht="12" customHeight="1" spans="1:12">
      <c r="A260" s="77" t="str">
        <f>'LISTE APPRO-ZAGAYA'!A302</f>
        <v>Garlic  - ES/FR </v>
      </c>
      <c r="B260" s="133" t="str">
        <f>'LISTE APPRO-ZAGAYA'!B302</f>
        <v>Bulb</v>
      </c>
      <c r="C260" s="136">
        <f>'LISTE APPRO-ZAGAYA'!D302</f>
        <v>0</v>
      </c>
      <c r="D260" s="46">
        <f>'LISTE APPRO-ZAGAYA'!E302</f>
        <v>0</v>
      </c>
      <c r="E260" s="46" t="e">
        <f>'LISTE APPRO-ZAGAYA'!#REF!</f>
        <v>#REF!</v>
      </c>
      <c r="F260" s="47" t="str">
        <f>'LISTE APPRO-ZAGAYA'!G302</f>
        <v>Zucchini</v>
      </c>
      <c r="G260" s="91">
        <f>'LISTE APPRO-ZAGAYA'!I302</f>
        <v>6</v>
      </c>
      <c r="H260" s="136">
        <f>'LISTE APPRO-ZAGAYA'!J302</f>
        <v>0</v>
      </c>
      <c r="I260" s="141">
        <f>'LISTE APPRO-ZAGAYA'!K302</f>
        <v>0</v>
      </c>
      <c r="J260" s="13"/>
      <c r="K260" s="143"/>
      <c r="L260" s="13"/>
    </row>
    <row r="261" ht="12" customHeight="1" spans="1:12">
      <c r="A261" s="77" t="str">
        <f>'LISTE APPRO-ZAGAYA'!A303</f>
        <v>Avocado - MA/Rd  (5 to 8€/kg)     </v>
      </c>
      <c r="B261" s="133">
        <f>'LISTE APPRO-ZAGAYA'!C303</f>
        <v>4</v>
      </c>
      <c r="C261" s="136">
        <f>'LISTE APPRO-ZAGAYA'!D303</f>
        <v>0</v>
      </c>
      <c r="D261" s="46">
        <f>'LISTE APPRO-ZAGAYA'!E303</f>
        <v>0</v>
      </c>
      <c r="E261" s="46" t="e">
        <f>'LISTE APPRO-ZAGAYA'!#REF!</f>
        <v>#REF!</v>
      </c>
      <c r="F261" s="47" t="str">
        <f>'LISTE APPRO-ZAGAYA'!G303</f>
        <v>Creole Dachine </v>
      </c>
      <c r="G261" s="91">
        <f>'LISTE APPRO-ZAGAYA'!I303</f>
        <v>4.5</v>
      </c>
      <c r="H261" s="136">
        <f>'LISTE APPRO-ZAGAYA'!J303</f>
        <v>0</v>
      </c>
      <c r="I261" s="141">
        <f>'LISTE APPRO-ZAGAYA'!K303</f>
        <v>0</v>
      </c>
      <c r="J261" s="13"/>
      <c r="K261" s="143"/>
      <c r="L261" s="13"/>
    </row>
    <row r="262" ht="12" customHeight="1" spans="1:12">
      <c r="A262" s="77" t="str">
        <f>'LISTE APPRO-ZAGAYA'!A304</f>
        <v>Basil - MA </v>
      </c>
      <c r="B262" s="133">
        <f>'LISTE APPRO-ZAGAYA'!C304</f>
        <v>3.4</v>
      </c>
      <c r="C262" s="136">
        <f>'LISTE APPRO-ZAGAYA'!D304</f>
        <v>0</v>
      </c>
      <c r="D262" s="46">
        <f>'LISTE APPRO-ZAGAYA'!E304</f>
        <v>0</v>
      </c>
      <c r="E262" s="46" t="e">
        <f>'LISTE APPRO-ZAGAYA'!#REF!</f>
        <v>#REF!</v>
      </c>
      <c r="F262" s="47" t="str">
        <f>'LISTE APPRO-ZAGAYA'!G304</f>
        <v>Shallot</v>
      </c>
      <c r="G262" s="91">
        <f>'LISTE APPRO-ZAGAYA'!I304</f>
        <v>5.5</v>
      </c>
      <c r="H262" s="136">
        <f>'LISTE APPRO-ZAGAYA'!J304</f>
        <v>0</v>
      </c>
      <c r="I262" s="141">
        <f>'LISTE APPRO-ZAGAYA'!K304</f>
        <v>0</v>
      </c>
      <c r="J262" s="13"/>
      <c r="K262" s="143"/>
      <c r="L262" s="13"/>
    </row>
    <row r="263" ht="12" customHeight="1" spans="1:12">
      <c r="A263" s="77" t="str">
        <f>'LISTE APPRO-ZAGAYA'!A305</f>
        <v>White gabbage - FR/Hol  (≃1,3 kg)</v>
      </c>
      <c r="B263" s="133">
        <f>'LISTE APPRO-ZAGAYA'!C305</f>
        <v>3.8</v>
      </c>
      <c r="C263" s="136">
        <f>'LISTE APPRO-ZAGAYA'!D305</f>
        <v>0</v>
      </c>
      <c r="D263" s="46">
        <f>'LISTE APPRO-ZAGAYA'!E305</f>
        <v>0</v>
      </c>
      <c r="E263" s="46" t="e">
        <f>'LISTE APPRO-ZAGAYA'!#REF!</f>
        <v>#REF!</v>
      </c>
      <c r="F263" s="47" t="str">
        <f>'LISTE APPRO-ZAGAYA'!G305</f>
        <v>Endives</v>
      </c>
      <c r="G263" s="91">
        <f>'LISTE APPRO-ZAGAYA'!I305</f>
        <v>5.5</v>
      </c>
      <c r="H263" s="136">
        <f>'LISTE APPRO-ZAGAYA'!J305</f>
        <v>0</v>
      </c>
      <c r="I263" s="141">
        <f>'LISTE APPRO-ZAGAYA'!K305</f>
        <v>0</v>
      </c>
      <c r="J263" s="13"/>
      <c r="K263" s="143"/>
      <c r="L263" s="13"/>
    </row>
    <row r="264" ht="12" customHeight="1" spans="1:12">
      <c r="A264" s="50" t="str">
        <f>'LISTE APPRO-ZAGAYA'!A306</f>
        <v>Red gabbage FR/Hol (≃1,3 kg)</v>
      </c>
      <c r="B264" s="135">
        <f>'LISTE APPRO-ZAGAYA'!C306</f>
        <v>4.2</v>
      </c>
      <c r="C264" s="136">
        <f>'LISTE APPRO-ZAGAYA'!D306</f>
        <v>0</v>
      </c>
      <c r="D264" s="46">
        <f>'LISTE APPRO-ZAGAYA'!E306</f>
        <v>0</v>
      </c>
      <c r="E264" s="16" t="e">
        <f>'LISTE APPRO-ZAGAYA'!#REF!</f>
        <v>#REF!</v>
      </c>
      <c r="F264" s="92" t="str">
        <f>'LISTE APPRO-ZAGAYA'!G306</f>
        <v>Maracudja   (Very rare)</v>
      </c>
      <c r="G264" s="138">
        <f>'LISTE APPRO-ZAGAYA'!I306</f>
        <v>10</v>
      </c>
      <c r="H264" s="136">
        <f>'LISTE APPRO-ZAGAYA'!J306</f>
        <v>0</v>
      </c>
      <c r="I264" s="141">
        <f>'LISTE APPRO-ZAGAYA'!K306</f>
        <v>0</v>
      </c>
      <c r="J264" s="13"/>
      <c r="K264" s="13"/>
      <c r="L264" s="13"/>
    </row>
    <row r="265" ht="12" customHeight="1" spans="1:12">
      <c r="A265" s="50" t="str">
        <f>'LISTE APPRO-ZAGAYA'!A307</f>
        <v>Chinese gabbage -HOL (≃1,4 kg)</v>
      </c>
      <c r="B265" s="135">
        <f>'LISTE APPRO-ZAGAYA'!C307</f>
        <v>5.4</v>
      </c>
      <c r="C265" s="136">
        <f>'LISTE APPRO-ZAGAYA'!D307</f>
        <v>0</v>
      </c>
      <c r="D265" s="46">
        <f>'LISTE APPRO-ZAGAYA'!E307</f>
        <v>0</v>
      </c>
      <c r="E265" s="46" t="e">
        <f>'LISTE APPRO-ZAGAYA'!#REF!</f>
        <v>#REF!</v>
      </c>
      <c r="F265" s="92" t="str">
        <f>'LISTE APPRO-ZAGAYA'!G307</f>
        <v>Igname</v>
      </c>
      <c r="G265" s="138">
        <f>'LISTE APPRO-ZAGAYA'!I307</f>
        <v>3.06</v>
      </c>
      <c r="H265" s="136">
        <f>'LISTE APPRO-ZAGAYA'!J307</f>
        <v>0</v>
      </c>
      <c r="I265" s="141">
        <f>'LISTE APPRO-ZAGAYA'!K307</f>
        <v>0</v>
      </c>
      <c r="J265" s="13"/>
      <c r="K265" s="13"/>
      <c r="L265" s="13"/>
    </row>
    <row r="266" ht="12" customHeight="1" spans="1:12">
      <c r="A266" s="77" t="str">
        <f>'LISTE APPRO-ZAGAYA'!A314</f>
        <v>Cives - MA    </v>
      </c>
      <c r="B266" s="133" t="str">
        <f>'LISTE APPRO-ZAGAYA'!B314</f>
        <v>60gr</v>
      </c>
      <c r="C266" s="136">
        <f>'LISTE APPRO-ZAGAYA'!D314</f>
        <v>0</v>
      </c>
      <c r="D266" s="46">
        <f>'LISTE APPRO-ZAGAYA'!E314</f>
        <v>0</v>
      </c>
      <c r="E266" s="46" t="e">
        <f>'LISTE APPRO-ZAGAYA'!#REF!</f>
        <v>#REF!</v>
      </c>
      <c r="F266" s="50" t="str">
        <f>'LISTE APPRO-ZAGAYA'!G308</f>
        <v>Onion</v>
      </c>
      <c r="G266" s="135">
        <f>'LISTE APPRO-ZAGAYA'!I308</f>
        <v>1.75</v>
      </c>
      <c r="H266" s="136">
        <f>'LISTE APPRO-ZAGAYA'!J308</f>
        <v>0</v>
      </c>
      <c r="I266" s="141">
        <f>'LISTE APPRO-ZAGAYA'!K308</f>
        <v>0</v>
      </c>
      <c r="J266" s="13"/>
      <c r="K266" s="13"/>
      <c r="L266" s="13"/>
    </row>
    <row r="267" ht="12" customHeight="1" spans="1:12">
      <c r="A267" s="50" t="str">
        <f>'LISTE APPRO-ZAGAYA'!A312</f>
        <v>Coriander - MA/Import</v>
      </c>
      <c r="B267" s="135">
        <f>'LISTE APPRO-ZAGAYA'!C312</f>
        <v>3.5</v>
      </c>
      <c r="C267" s="53">
        <f>'LISTE APPRO-ZAGAYA'!D312</f>
        <v>0</v>
      </c>
      <c r="D267" s="46">
        <f>'LISTE APPRO-ZAGAYA'!E312</f>
        <v>0</v>
      </c>
      <c r="E267" s="46" t="e">
        <f>'LISTE APPRO-ZAGAYA'!#REF!</f>
        <v>#REF!</v>
      </c>
      <c r="F267" s="77" t="str">
        <f>'LISTE APPRO-ZAGAYA'!G309</f>
        <v>Orange</v>
      </c>
      <c r="G267" s="133">
        <f>'LISTE APPRO-ZAGAYA'!I309</f>
        <v>3.2</v>
      </c>
      <c r="H267" s="136">
        <f>'LISTE APPRO-ZAGAYA'!J309</f>
        <v>0</v>
      </c>
      <c r="I267" s="141">
        <f>'LISTE APPRO-ZAGAYA'!K309</f>
        <v>0</v>
      </c>
      <c r="J267" s="13"/>
      <c r="K267" s="13"/>
      <c r="L267" s="13"/>
    </row>
    <row r="268" ht="12" customHeight="1" spans="1:9">
      <c r="A268" s="57" t="e">
        <f>'LISTE APPRO-ZAGAYA'!#REF!</f>
        <v>#REF!</v>
      </c>
      <c r="B268" s="58"/>
      <c r="C268" s="69"/>
      <c r="D268" s="60"/>
      <c r="E268" s="46" t="e">
        <f>'LISTE APPRO-ZAGAYA'!#REF!</f>
        <v>#REF!</v>
      </c>
      <c r="F268" s="57" t="str">
        <f>'LISTE APPRO-ZAGAYA'!G311</f>
        <v>Golden apple</v>
      </c>
      <c r="G268" s="58"/>
      <c r="H268" s="69"/>
      <c r="I268" s="60"/>
    </row>
    <row r="269" ht="12" customHeight="1" spans="1:12">
      <c r="A269" s="50" t="str">
        <f>'LISTE APPRO-ZAGAYA'!A310</f>
        <v>Mint - MA</v>
      </c>
      <c r="B269" s="51">
        <f>'LISTE APPRO-ZAGAYA'!C310</f>
        <v>2.99</v>
      </c>
      <c r="C269" s="53">
        <f>'LISTE APPRO-ZAGAYA'!D310</f>
        <v>0</v>
      </c>
      <c r="D269" s="52">
        <f>'LISTE APPRO-ZAGAYA'!E310</f>
        <v>0</v>
      </c>
      <c r="E269" s="46" t="e">
        <f>'LISTE APPRO-ZAGAYA'!#REF!</f>
        <v>#REF!</v>
      </c>
      <c r="F269" s="47" t="str">
        <f>'LISTE APPRO-ZAGAYA'!A208</f>
        <v>Onions in vinegar </v>
      </c>
      <c r="G269" s="48">
        <f>'LISTE APPRO-ZAGAYA'!C208</f>
        <v>2</v>
      </c>
      <c r="H269" s="53">
        <f>'LISTE APPRO-ZAGAYA'!D208</f>
        <v>0</v>
      </c>
      <c r="I269" s="52">
        <f>'LISTE APPRO-ZAGAYA'!E208</f>
        <v>0</v>
      </c>
      <c r="J269" s="13"/>
      <c r="K269" s="13"/>
      <c r="L269" s="13"/>
    </row>
    <row r="270" ht="12" customHeight="1" spans="1:12">
      <c r="A270" s="50" t="str">
        <f>'LISTE APPRO-ZAGAYA'!A309</f>
        <v>Local "punpkin" (≃1 kg)</v>
      </c>
      <c r="B270" s="51">
        <f>'LISTE APPRO-ZAGAYA'!C309</f>
        <v>4.7</v>
      </c>
      <c r="C270" s="53">
        <f>'LISTE APPRO-ZAGAYA'!D309</f>
        <v>0</v>
      </c>
      <c r="D270" s="52">
        <f>'LISTE APPRO-ZAGAYA'!E309</f>
        <v>0</v>
      </c>
      <c r="E270" s="46" t="e">
        <f>'LISTE APPRO-ZAGAYA'!#REF!</f>
        <v>#REF!</v>
      </c>
      <c r="F270" s="47" t="str">
        <f>'LISTE APPRO-ZAGAYA'!A210</f>
        <v>Black "greek" olives </v>
      </c>
      <c r="G270" s="48">
        <f>'LISTE APPRO-ZAGAYA'!C210</f>
        <v>2.7</v>
      </c>
      <c r="H270" s="53">
        <f>'LISTE APPRO-ZAGAYA'!D210</f>
        <v>0</v>
      </c>
      <c r="I270" s="52">
        <f>'LISTE APPRO-ZAGAYA'!E210</f>
        <v>0</v>
      </c>
      <c r="J270" s="13"/>
      <c r="K270" s="13"/>
      <c r="L270" s="13"/>
    </row>
    <row r="271" ht="12" customHeight="1" spans="1:12">
      <c r="A271" s="50" t="str">
        <f>'LISTE APPRO-ZAGAYA'!A313</f>
        <v>Parsley - MA</v>
      </c>
      <c r="B271" s="51">
        <f>'LISTE APPRO-ZAGAYA'!C313</f>
        <v>2.8</v>
      </c>
      <c r="C271" s="145">
        <f>'LISTE APPRO-ZAGAYA'!D313</f>
        <v>0</v>
      </c>
      <c r="D271" s="52">
        <f>'LISTE APPRO-ZAGAYA'!E313</f>
        <v>0</v>
      </c>
      <c r="E271" s="46" t="e">
        <f>'LISTE APPRO-ZAGAYA'!#REF!</f>
        <v>#REF!</v>
      </c>
      <c r="F271" s="47" t="e">
        <f>'LISTE APPRO-ZAGAYA'!#REF!</f>
        <v>#REF!</v>
      </c>
      <c r="G271" s="48" t="e">
        <f>'LISTE APPRO-ZAGAYA'!#REF!</f>
        <v>#REF!</v>
      </c>
      <c r="H271" s="53" t="e">
        <f>'LISTE APPRO-ZAGAYA'!#REF!</f>
        <v>#REF!</v>
      </c>
      <c r="I271" s="52" t="e">
        <f>'LISTE APPRO-ZAGAYA'!#REF!</f>
        <v>#REF!</v>
      </c>
      <c r="J271" s="13"/>
      <c r="K271" s="13"/>
      <c r="L271" s="13"/>
    </row>
    <row r="272" ht="12" customHeight="1" spans="1:12">
      <c r="A272" s="50" t="str">
        <f>'LISTE APPRO-ZAGAYA'!A316</f>
        <v>Hot local pepper</v>
      </c>
      <c r="B272" s="51">
        <f>'LISTE APPRO-ZAGAYA'!C316</f>
        <v>0.25</v>
      </c>
      <c r="C272" s="53">
        <f>'LISTE APPRO-ZAGAYA'!D316</f>
        <v>0</v>
      </c>
      <c r="D272" s="52">
        <f>'LISTE APPRO-ZAGAYA'!E316</f>
        <v>0</v>
      </c>
      <c r="E272" s="46" t="e">
        <f>'LISTE APPRO-ZAGAYA'!#REF!</f>
        <v>#REF!</v>
      </c>
      <c r="F272" s="47" t="str">
        <f>'LISTE APPRO-ZAGAYA'!G313</f>
        <v>Potato</v>
      </c>
      <c r="G272" s="48">
        <f>'LISTE APPRO-ZAGAYA'!I313</f>
        <v>2.6</v>
      </c>
      <c r="H272" s="146">
        <f>'LISTE APPRO-ZAGAYA'!J313</f>
        <v>0</v>
      </c>
      <c r="I272" s="52">
        <f>'LISTE APPRO-ZAGAYA'!K313</f>
        <v>0</v>
      </c>
      <c r="J272" s="13"/>
      <c r="K272" s="13"/>
      <c r="L272" s="13"/>
    </row>
    <row r="273" ht="12" customHeight="1" spans="1:12">
      <c r="A273" s="50" t="str">
        <f>'LISTE APPRO-ZAGAYA'!A319</f>
        <v>Salad Batavia - MA</v>
      </c>
      <c r="B273" s="51">
        <f>'LISTE APPRO-ZAGAYA'!C319</f>
        <v>2</v>
      </c>
      <c r="C273" s="49">
        <f>'LISTE APPRO-ZAGAYA'!D319</f>
        <v>0</v>
      </c>
      <c r="D273" s="52">
        <f>'LISTE APPRO-ZAGAYA'!E319</f>
        <v>0</v>
      </c>
      <c r="E273" s="46" t="e">
        <f>'LISTE APPRO-ZAGAYA'!#REF!</f>
        <v>#REF!</v>
      </c>
      <c r="F273" s="47" t="str">
        <f>'LISTE APPRO-ZAGAYA'!A311</f>
        <v>Thym - MA  </v>
      </c>
      <c r="G273" s="48">
        <f>'LISTE APPRO-ZAGAYA'!C311</f>
        <v>2.7</v>
      </c>
      <c r="H273" s="53">
        <f>'LISTE APPRO-ZAGAYA'!D311</f>
        <v>0</v>
      </c>
      <c r="I273" s="52">
        <f>'LISTE APPRO-ZAGAYA'!E311</f>
        <v>0</v>
      </c>
      <c r="J273" s="13"/>
      <c r="K273" s="13"/>
      <c r="L273" s="13"/>
    </row>
    <row r="274" ht="12" customHeight="1" spans="1:88">
      <c r="A274" s="50" t="e">
        <f>'LISTE APPRO-ZAGAYA'!#REF!</f>
        <v>#REF!</v>
      </c>
      <c r="B274" s="51" t="e">
        <f>'LISTE APPRO-ZAGAYA'!#REF!</f>
        <v>#REF!</v>
      </c>
      <c r="C274" s="49" t="e">
        <f>'LISTE APPRO-ZAGAYA'!#REF!</f>
        <v>#REF!</v>
      </c>
      <c r="D274" s="52" t="e">
        <f>'LISTE APPRO-ZAGAYA'!#REF!</f>
        <v>#REF!</v>
      </c>
      <c r="E274" s="74" t="e">
        <f>'LISTE APPRO-ZAGAYA'!#REF!</f>
        <v>#REF!</v>
      </c>
      <c r="F274" s="47" t="str">
        <f>'LISTE APPRO-ZAGAYA'!G314</f>
        <v>Pear</v>
      </c>
      <c r="G274" s="48">
        <f>'LISTE APPRO-ZAGAYA'!I314</f>
        <v>4.5</v>
      </c>
      <c r="H274" s="53">
        <f>'LISTE APPRO-ZAGAYA'!J314</f>
        <v>0</v>
      </c>
      <c r="I274" s="52">
        <f>'LISTE APPRO-ZAGAYA'!K314</f>
        <v>0</v>
      </c>
      <c r="J274" s="13"/>
      <c r="K274" s="13"/>
      <c r="L274" s="13"/>
      <c r="CH274" s="13"/>
      <c r="CI274" s="13"/>
      <c r="CJ274" s="13"/>
    </row>
    <row r="275" ht="12" customHeight="1" spans="1:88">
      <c r="A275" s="50" t="e">
        <f>'LISTE APPRO-ZAGAYA'!#REF!</f>
        <v>#REF!</v>
      </c>
      <c r="B275" s="51" t="e">
        <f>'LISTE APPRO-ZAGAYA'!#REF!</f>
        <v>#REF!</v>
      </c>
      <c r="C275" s="49" t="e">
        <f>'LISTE APPRO-ZAGAYA'!#REF!</f>
        <v>#REF!</v>
      </c>
      <c r="D275" s="52" t="e">
        <f>'LISTE APPRO-ZAGAYA'!#REF!</f>
        <v>#REF!</v>
      </c>
      <c r="E275" s="74" t="e">
        <f>'LISTE APPRO-ZAGAYA'!#REF!</f>
        <v>#REF!</v>
      </c>
      <c r="F275" s="47" t="str">
        <f>'LISTE APPRO-ZAGAYA'!G316</f>
        <v>Grape - FR/Chil</v>
      </c>
      <c r="G275" s="48">
        <f>'LISTE APPRO-ZAGAYA'!I316</f>
        <v>5.6</v>
      </c>
      <c r="H275" s="53">
        <f>'LISTE APPRO-ZAGAYA'!J316</f>
        <v>0</v>
      </c>
      <c r="I275" s="52">
        <f>'LISTE APPRO-ZAGAYA'!K316</f>
        <v>0</v>
      </c>
      <c r="J275" s="13"/>
      <c r="K275" s="13"/>
      <c r="L275" s="13"/>
      <c r="CH275" s="13"/>
      <c r="CI275" s="13"/>
      <c r="CJ275" s="13"/>
    </row>
    <row r="276" ht="12" customHeight="1" spans="1:98">
      <c r="A276" s="50" t="str">
        <f>'LISTE APPRO-ZAGAYA'!A321</f>
        <v>APERITIF BISCUITS</v>
      </c>
      <c r="B276" s="51">
        <f>'LISTE APPRO-ZAGAYA'!C321</f>
        <v>0</v>
      </c>
      <c r="C276" s="53">
        <f>'LISTE APPRO-ZAGAYA'!D321</f>
        <v>0</v>
      </c>
      <c r="D276" s="52">
        <f>'LISTE APPRO-ZAGAYA'!E321</f>
        <v>0</v>
      </c>
      <c r="E276" s="106" t="e">
        <f>'LISTE APPRO-ZAGAYA'!#REF!</f>
        <v>#REF!</v>
      </c>
      <c r="F276" s="47" t="str">
        <f>'LISTE APPRO-ZAGAYA'!G318</f>
        <v>Yellow bell pepper - HOL</v>
      </c>
      <c r="G276" s="48">
        <f>'LISTE APPRO-ZAGAYA'!I318</f>
        <v>8.5</v>
      </c>
      <c r="H276" s="53">
        <f>'LISTE APPRO-ZAGAYA'!J318</f>
        <v>0</v>
      </c>
      <c r="I276" s="52">
        <f>'LISTE APPRO-ZAGAYA'!K318</f>
        <v>0</v>
      </c>
      <c r="J276" s="13"/>
      <c r="K276" s="13"/>
      <c r="L276" s="13"/>
      <c r="CB276" s="153"/>
      <c r="CC276" s="75"/>
      <c r="CD276" s="156"/>
      <c r="CE276" s="157"/>
      <c r="CF276" s="154"/>
      <c r="CG276" s="153"/>
      <c r="CH276" s="158"/>
      <c r="CI276" s="13"/>
      <c r="CJ276" s="13"/>
      <c r="CK276" s="13"/>
      <c r="CL276" s="13"/>
      <c r="CM276" s="154"/>
      <c r="CN276" s="154"/>
      <c r="CO276" s="159"/>
      <c r="CP276" s="13"/>
      <c r="CQ276" s="13"/>
      <c r="CR276" s="13"/>
      <c r="CS276" s="13"/>
      <c r="CT276" s="13"/>
    </row>
    <row r="277" ht="12" customHeight="1" spans="1:98">
      <c r="A277" s="50" t="e">
        <f>'LISTE APPRO-ZAGAYA'!#REF!</f>
        <v>#REF!</v>
      </c>
      <c r="B277" s="51" t="e">
        <f>'LISTE APPRO-ZAGAYA'!#REF!</f>
        <v>#REF!</v>
      </c>
      <c r="C277" s="49" t="e">
        <f>'LISTE APPRO-ZAGAYA'!#REF!</f>
        <v>#REF!</v>
      </c>
      <c r="D277" s="52" t="e">
        <f>'LISTE APPRO-ZAGAYA'!#REF!</f>
        <v>#REF!</v>
      </c>
      <c r="E277" s="55" t="e">
        <f>'LISTE APPRO-ZAGAYA'!#REF!</f>
        <v>#REF!</v>
      </c>
      <c r="F277" s="47" t="str">
        <f>'LISTE APPRO-ZAGAYA'!G319</f>
        <v>Red bell pepper - HOL</v>
      </c>
      <c r="G277" s="48">
        <f>'LISTE APPRO-ZAGAYA'!I319</f>
        <v>8.5</v>
      </c>
      <c r="H277" s="53">
        <f>'LISTE APPRO-ZAGAYA'!J319</f>
        <v>0</v>
      </c>
      <c r="I277" s="52">
        <f>'LISTE APPRO-ZAGAYA'!K319</f>
        <v>0</v>
      </c>
      <c r="J277" s="13"/>
      <c r="K277" s="13"/>
      <c r="L277" s="13"/>
      <c r="CB277" s="153"/>
      <c r="CC277" s="75"/>
      <c r="CD277" s="156"/>
      <c r="CE277" s="157"/>
      <c r="CF277" s="154"/>
      <c r="CG277" s="153"/>
      <c r="CH277" s="158"/>
      <c r="CI277" s="13"/>
      <c r="CJ277" s="13"/>
      <c r="CK277" s="13"/>
      <c r="CL277" s="13"/>
      <c r="CM277" s="154"/>
      <c r="CN277" s="154"/>
      <c r="CO277" s="159"/>
      <c r="CP277" s="13"/>
      <c r="CQ277" s="13"/>
      <c r="CR277" s="13"/>
      <c r="CS277" s="13"/>
      <c r="CT277" s="13"/>
    </row>
    <row r="278" ht="12" customHeight="1" spans="1:98">
      <c r="A278" s="50" t="str">
        <f>'LISTE APPRO-ZAGAYA'!A326</f>
        <v>Cashew nuts</v>
      </c>
      <c r="B278" s="51">
        <f>'LISTE APPRO-ZAGAYA'!C324</f>
        <v>1.9</v>
      </c>
      <c r="C278" s="49">
        <f>'LISTE APPRO-ZAGAYA'!D324</f>
        <v>0</v>
      </c>
      <c r="D278" s="52">
        <f>'LISTE APPRO-ZAGAYA'!E324</f>
        <v>0</v>
      </c>
      <c r="E278" s="55" t="e">
        <f>'LISTE APPRO-ZAGAYA'!#REF!</f>
        <v>#REF!</v>
      </c>
      <c r="F278" s="47" t="str">
        <f>'LISTE APPRO-ZAGAYA'!G320</f>
        <v>Green bell pepper - HOL</v>
      </c>
      <c r="G278" s="48">
        <f>'LISTE APPRO-ZAGAYA'!I320</f>
        <v>8.5</v>
      </c>
      <c r="H278" s="147">
        <f>'LISTE APPRO-ZAGAYA'!J320</f>
        <v>0</v>
      </c>
      <c r="I278" s="52">
        <f>'LISTE APPRO-ZAGAYA'!K320</f>
        <v>0</v>
      </c>
      <c r="J278" s="13"/>
      <c r="K278" s="13"/>
      <c r="L278" s="13"/>
      <c r="CB278" s="153"/>
      <c r="CC278" s="75"/>
      <c r="CD278" s="156"/>
      <c r="CE278" s="157"/>
      <c r="CF278" s="154"/>
      <c r="CG278" s="153"/>
      <c r="CH278" s="13"/>
      <c r="CI278" s="13"/>
      <c r="CJ278" s="13"/>
      <c r="CK278" s="13"/>
      <c r="CL278" s="13"/>
      <c r="CM278" s="154"/>
      <c r="CN278" s="154"/>
      <c r="CO278" s="159"/>
      <c r="CP278" s="13"/>
      <c r="CQ278" s="13"/>
      <c r="CR278" s="13"/>
      <c r="CS278" s="13"/>
      <c r="CT278" s="13"/>
    </row>
    <row r="279" ht="12" customHeight="1" spans="1:98">
      <c r="A279" s="50" t="str">
        <f>'LISTE APPRO-ZAGAYA'!A324</f>
        <v>Peanuts</v>
      </c>
      <c r="B279" s="51">
        <f>'LISTE APPRO-ZAGAYA'!C325</f>
        <v>1.75</v>
      </c>
      <c r="C279" s="49">
        <f>'LISTE APPRO-ZAGAYA'!D325</f>
        <v>0</v>
      </c>
      <c r="D279" s="52">
        <f>'LISTE APPRO-ZAGAYA'!E325</f>
        <v>0</v>
      </c>
      <c r="E279" s="55" t="e">
        <f>'LISTE APPRO-ZAGAYA'!#REF!</f>
        <v>#REF!</v>
      </c>
      <c r="F279" s="47" t="e">
        <f>'LISTE APPRO-ZAGAYA'!#REF!</f>
        <v>#REF!</v>
      </c>
      <c r="G279" s="48" t="e">
        <f>'LISTE APPRO-ZAGAYA'!#REF!</f>
        <v>#REF!</v>
      </c>
      <c r="H279" s="147" t="e">
        <f>'LISTE APPRO-ZAGAYA'!#REF!</f>
        <v>#REF!</v>
      </c>
      <c r="I279" s="52" t="e">
        <f>'LISTE APPRO-ZAGAYA'!#REF!</f>
        <v>#REF!</v>
      </c>
      <c r="J279" s="13"/>
      <c r="K279" s="13"/>
      <c r="L279" s="13"/>
      <c r="CB279" s="153"/>
      <c r="CC279" s="75"/>
      <c r="CD279" s="156"/>
      <c r="CE279" s="157"/>
      <c r="CF279" s="154"/>
      <c r="CG279" s="153"/>
      <c r="CK279" s="13"/>
      <c r="CL279" s="13"/>
      <c r="CM279" s="154"/>
      <c r="CN279" s="154"/>
      <c r="CO279" s="159"/>
      <c r="CP279" s="13"/>
      <c r="CQ279" s="13"/>
      <c r="CR279" s="13"/>
      <c r="CS279" s="13"/>
      <c r="CT279" s="13"/>
    </row>
    <row r="280" ht="12" customHeight="1" spans="1:98">
      <c r="A280" s="50" t="str">
        <f>'LISTE APPRO-ZAGAYA'!A325</f>
        <v>Savory mixes</v>
      </c>
      <c r="B280" s="51">
        <f>'LISTE APPRO-ZAGAYA'!C326</f>
        <v>2.1</v>
      </c>
      <c r="C280" s="147">
        <f>'LISTE APPRO-ZAGAYA'!D326</f>
        <v>0</v>
      </c>
      <c r="D280" s="52">
        <f>'LISTE APPRO-ZAGAYA'!E326</f>
        <v>0</v>
      </c>
      <c r="E280" s="55" t="e">
        <f>'LISTE APPRO-ZAGAYA'!#REF!</f>
        <v>#REF!</v>
      </c>
      <c r="F280" s="47"/>
      <c r="G280" s="48"/>
      <c r="H280" s="147"/>
      <c r="I280" s="52"/>
      <c r="J280" s="13"/>
      <c r="K280" s="13"/>
      <c r="L280" s="13"/>
      <c r="CB280" s="153"/>
      <c r="CC280" s="75"/>
      <c r="CD280" s="156"/>
      <c r="CE280" s="157"/>
      <c r="CF280" s="154"/>
      <c r="CG280" s="153"/>
      <c r="CK280" s="13"/>
      <c r="CL280" s="13"/>
      <c r="CM280" s="154"/>
      <c r="CN280" s="154"/>
      <c r="CO280" s="159"/>
      <c r="CP280" s="13"/>
      <c r="CQ280" s="13"/>
      <c r="CR280" s="13"/>
      <c r="CS280" s="13"/>
      <c r="CT280" s="13"/>
    </row>
    <row r="281" ht="12" customHeight="1" spans="1:9">
      <c r="A281" s="57" t="e">
        <f>'LISTE APPRO-ZAGAYA'!#REF!</f>
        <v>#REF!</v>
      </c>
      <c r="B281" s="58"/>
      <c r="C281" s="69"/>
      <c r="D281" s="60"/>
      <c r="E281" s="46" t="e">
        <f>'LISTE APPRO-ZAGAYA'!#REF!</f>
        <v>#REF!</v>
      </c>
      <c r="F281" s="57" t="e">
        <f>'LISTE APPRO-ZAGAYA'!#REF!</f>
        <v>#REF!</v>
      </c>
      <c r="G281" s="58"/>
      <c r="H281" s="69"/>
      <c r="I281" s="60"/>
    </row>
    <row r="282" ht="12" customHeight="1" spans="1:12">
      <c r="A282" s="50" t="e">
        <f>'LISTE APPRO-ZAGAYA'!#REF!</f>
        <v>#REF!</v>
      </c>
      <c r="B282" s="51" t="e">
        <f>'LISTE APPRO-ZAGAYA'!#REF!</f>
        <v>#REF!</v>
      </c>
      <c r="C282" s="53" t="e">
        <f>'LISTE APPRO-ZAGAYA'!#REF!</f>
        <v>#REF!</v>
      </c>
      <c r="D282" s="52" t="e">
        <f>'LISTE APPRO-ZAGAYA'!#REF!</f>
        <v>#REF!</v>
      </c>
      <c r="E282" s="46" t="e">
        <f>'LISTE APPRO-ZAGAYA'!#REF!</f>
        <v>#REF!</v>
      </c>
      <c r="F282" s="47" t="str">
        <f>'LISTE APPRO-ZAGAYA'!G330</f>
        <v>Eggplant caviar</v>
      </c>
      <c r="G282" s="48">
        <f>'LISTE APPRO-ZAGAYA'!I330</f>
        <v>5.41</v>
      </c>
      <c r="H282" s="53">
        <f>'LISTE APPRO-ZAGAYA'!J330</f>
        <v>0</v>
      </c>
      <c r="I282" s="52">
        <f>'LISTE APPRO-ZAGAYA'!K330</f>
        <v>0</v>
      </c>
      <c r="J282" s="13"/>
      <c r="K282" s="13"/>
      <c r="L282" s="13"/>
    </row>
    <row r="283" ht="12" customHeight="1" spans="1:85">
      <c r="A283" s="50" t="str">
        <f>'LISTE APPRO-ZAGAYA'!G335</f>
        <v>Dried grapes</v>
      </c>
      <c r="B283" s="51">
        <f>'LISTE APPRO-ZAGAYA'!I335</f>
        <v>2.63</v>
      </c>
      <c r="C283" s="53">
        <f>'LISTE APPRO-ZAGAYA'!J335</f>
        <v>0</v>
      </c>
      <c r="D283" s="52">
        <f>'LISTE APPRO-ZAGAYA'!K335</f>
        <v>0</v>
      </c>
      <c r="E283" s="46" t="e">
        <f>'LISTE APPRO-ZAGAYA'!#REF!</f>
        <v>#REF!</v>
      </c>
      <c r="F283" s="47" t="e">
        <f>'LISTE APPRO-ZAGAYA'!#REF!</f>
        <v>#REF!</v>
      </c>
      <c r="G283" s="104" t="e">
        <f>'LISTE APPRO-ZAGAYA'!#REF!</f>
        <v>#REF!</v>
      </c>
      <c r="H283" s="53" t="e">
        <f>'LISTE APPRO-ZAGAYA'!#REF!</f>
        <v>#REF!</v>
      </c>
      <c r="I283" s="52" t="e">
        <f>'LISTE APPRO-ZAGAYA'!#REF!</f>
        <v>#REF!</v>
      </c>
      <c r="J283" s="13"/>
      <c r="K283" s="13"/>
      <c r="L283" s="13"/>
      <c r="CA283" s="13"/>
      <c r="CB283" s="154"/>
      <c r="CC283" s="154"/>
      <c r="CD283" s="159"/>
      <c r="CE283" s="13"/>
      <c r="CF283" s="13"/>
      <c r="CG283" s="13"/>
    </row>
    <row r="284" ht="12" customHeight="1" spans="1:85">
      <c r="A284" s="50" t="e">
        <f>'LISTE APPRO-ZAGAYA'!#REF!</f>
        <v>#REF!</v>
      </c>
      <c r="B284" s="103" t="e">
        <f>'LISTE APPRO-ZAGAYA'!#REF!</f>
        <v>#REF!</v>
      </c>
      <c r="C284" s="53" t="e">
        <f>'LISTE APPRO-ZAGAYA'!#REF!</f>
        <v>#REF!</v>
      </c>
      <c r="D284" s="52" t="e">
        <f>'LISTE APPRO-ZAGAYA'!#REF!</f>
        <v>#REF!</v>
      </c>
      <c r="E284" s="46" t="e">
        <f>'LISTE APPRO-ZAGAYA'!#REF!</f>
        <v>#REF!</v>
      </c>
      <c r="F284" s="47" t="e">
        <f>'LISTE APPRO-ZAGAYA'!#REF!</f>
        <v>#REF!</v>
      </c>
      <c r="G284" s="104" t="e">
        <f>'LISTE APPRO-ZAGAYA'!#REF!</f>
        <v>#REF!</v>
      </c>
      <c r="H284" s="53" t="e">
        <f>'LISTE APPRO-ZAGAYA'!#REF!</f>
        <v>#REF!</v>
      </c>
      <c r="I284" s="52" t="e">
        <f>'LISTE APPRO-ZAGAYA'!#REF!</f>
        <v>#REF!</v>
      </c>
      <c r="J284" s="13"/>
      <c r="K284" s="13"/>
      <c r="L284" s="13"/>
      <c r="CA284" s="13"/>
      <c r="CB284" s="13"/>
      <c r="CC284" s="13"/>
      <c r="CD284" s="13"/>
      <c r="CE284" s="13"/>
      <c r="CF284" s="13"/>
      <c r="CG284" s="13"/>
    </row>
    <row r="285" ht="12" customHeight="1" spans="1:85">
      <c r="A285" s="50" t="str">
        <f>'LISTE APPRO-ZAGAYA'!A330</f>
        <v>Salt crackers</v>
      </c>
      <c r="B285" s="51">
        <f>'LISTE APPRO-ZAGAYA'!C330</f>
        <v>2.3</v>
      </c>
      <c r="C285" s="53">
        <f>'LISTE APPRO-ZAGAYA'!D330</f>
        <v>0</v>
      </c>
      <c r="D285" s="52">
        <f>'LISTE APPRO-ZAGAYA'!E330</f>
        <v>0</v>
      </c>
      <c r="E285" s="46" t="e">
        <f>'LISTE APPRO-ZAGAYA'!#REF!</f>
        <v>#REF!</v>
      </c>
      <c r="F285" s="47" t="str">
        <f>'LISTE APPRO-ZAGAYA'!G333</f>
        <v>Guacamole</v>
      </c>
      <c r="G285" s="48">
        <f>'LISTE APPRO-ZAGAYA'!I333</f>
        <v>3.8</v>
      </c>
      <c r="H285" s="53">
        <f>'LISTE APPRO-ZAGAYA'!J333</f>
        <v>0</v>
      </c>
      <c r="I285" s="52">
        <f>'LISTE APPRO-ZAGAYA'!K333</f>
        <v>0</v>
      </c>
      <c r="J285" s="13"/>
      <c r="K285" s="13"/>
      <c r="L285" s="13"/>
      <c r="CA285" s="13"/>
      <c r="CB285" s="13"/>
      <c r="CC285" s="13"/>
      <c r="CD285" s="13"/>
      <c r="CE285" s="13"/>
      <c r="CF285" s="13"/>
      <c r="CG285" s="13"/>
    </row>
    <row r="286" ht="12" customHeight="1" spans="1:85">
      <c r="A286" s="50" t="str">
        <f>'LISTE APPRO-ZAGAYA'!A331</f>
        <v>Tortillas Natural</v>
      </c>
      <c r="B286" s="51">
        <f>'LISTE APPRO-ZAGAYA'!C331</f>
        <v>1.3</v>
      </c>
      <c r="C286" s="53">
        <f>'LISTE APPRO-ZAGAYA'!D331</f>
        <v>0</v>
      </c>
      <c r="D286" s="52">
        <f>'LISTE APPRO-ZAGAYA'!E331</f>
        <v>0</v>
      </c>
      <c r="E286" s="46" t="e">
        <f>'LISTE APPRO-ZAGAYA'!#REF!</f>
        <v>#REF!</v>
      </c>
      <c r="F286" s="47" t="e">
        <f>'LISTE APPRO-ZAGAYA'!#REF!</f>
        <v>#REF!</v>
      </c>
      <c r="G286" s="48"/>
      <c r="H286" s="53" t="e">
        <f>'LISTE APPRO-ZAGAYA'!#REF!</f>
        <v>#REF!</v>
      </c>
      <c r="I286" s="52" t="e">
        <f>'LISTE APPRO-ZAGAYA'!#REF!</f>
        <v>#REF!</v>
      </c>
      <c r="J286" s="13"/>
      <c r="K286" s="13"/>
      <c r="L286" s="13"/>
      <c r="CA286" s="13"/>
      <c r="CB286" s="13"/>
      <c r="CC286" s="13"/>
      <c r="CD286" s="13"/>
      <c r="CE286" s="13"/>
      <c r="CF286" s="13"/>
      <c r="CG286" s="13"/>
    </row>
    <row r="287" ht="15.75" spans="1:85">
      <c r="A287" s="148" t="str">
        <f>'LISTE APPRO-ZAGAYA'!A332</f>
        <v>Tortilla   Chili          </v>
      </c>
      <c r="B287" s="148"/>
      <c r="C287" s="148"/>
      <c r="D287" s="148"/>
      <c r="E287" s="46" t="e">
        <f>'LISTE APPRO-ZAGAYA'!#REF!</f>
        <v>#REF!</v>
      </c>
      <c r="F287" s="148" t="str">
        <f>'LISTE APPRO-ZAGAYA'!G334</f>
        <v>Cocktail sausages</v>
      </c>
      <c r="G287" s="148"/>
      <c r="H287" s="148"/>
      <c r="I287" s="148"/>
      <c r="J287" s="13"/>
      <c r="K287" s="13"/>
      <c r="L287" s="13"/>
      <c r="CA287" s="155"/>
      <c r="CB287" s="99"/>
      <c r="CC287" s="99"/>
      <c r="CD287" s="99"/>
      <c r="CE287" s="160"/>
      <c r="CF287" s="161"/>
      <c r="CG287" s="158"/>
    </row>
    <row r="288" ht="12" customHeight="1" spans="1:9">
      <c r="A288" s="57" t="str">
        <f>'LISTE APPRO-ZAGAYA'!A336</f>
        <v>BEER - CIDER</v>
      </c>
      <c r="B288" s="58"/>
      <c r="C288" s="69"/>
      <c r="D288" s="60"/>
      <c r="E288" s="46" t="e">
        <f>'LISTE APPRO-ZAGAYA'!#REF!</f>
        <v>#REF!</v>
      </c>
      <c r="F288" s="57" t="str">
        <f>'LISTE APPRO-ZAGAYA'!G336</f>
        <v>BEER - CIDER</v>
      </c>
      <c r="G288" s="58"/>
      <c r="H288" s="69"/>
      <c r="I288" s="60"/>
    </row>
    <row r="289" ht="12" customHeight="1" spans="1:12">
      <c r="A289" s="50" t="str">
        <f>'LISTE APPRO-ZAGAYA'!A337</f>
        <v>Carib (can)       </v>
      </c>
      <c r="B289" s="51">
        <f>'LISTE APPRO-ZAGAYA'!C337</f>
        <v>39.7</v>
      </c>
      <c r="C289" s="53">
        <f>'LISTE APPRO-ZAGAYA'!D337</f>
        <v>0</v>
      </c>
      <c r="D289" s="52">
        <f>'LISTE APPRO-ZAGAYA'!E337</f>
        <v>0</v>
      </c>
      <c r="E289" s="46" t="e">
        <f>'LISTE APPRO-ZAGAYA'!#REF!</f>
        <v>#REF!</v>
      </c>
      <c r="F289" s="47" t="e">
        <f>'LISTE APPRO-ZAGAYA'!#REF!</f>
        <v>#REF!</v>
      </c>
      <c r="G289" s="48" t="e">
        <f>'LISTE APPRO-ZAGAYA'!#REF!</f>
        <v>#REF!</v>
      </c>
      <c r="H289" s="53" t="e">
        <f>'LISTE APPRO-ZAGAYA'!#REF!</f>
        <v>#REF!</v>
      </c>
      <c r="I289" s="52" t="e">
        <f>'LISTE APPRO-ZAGAYA'!#REF!</f>
        <v>#REF!</v>
      </c>
      <c r="J289" s="13"/>
      <c r="K289" s="13"/>
      <c r="L289" s="13"/>
    </row>
    <row r="290" ht="12" customHeight="1" spans="1:12">
      <c r="A290" s="50" t="e">
        <f>'LISTE APPRO-ZAGAYA'!#REF!</f>
        <v>#REF!</v>
      </c>
      <c r="B290" s="149" t="e">
        <f>'LISTE APPRO-ZAGAYA'!#REF!</f>
        <v>#REF!</v>
      </c>
      <c r="C290" s="49" t="e">
        <f>'LISTE APPRO-ZAGAYA'!#REF!</f>
        <v>#REF!</v>
      </c>
      <c r="D290" s="52" t="e">
        <f>'LISTE APPRO-ZAGAYA'!#REF!</f>
        <v>#REF!</v>
      </c>
      <c r="E290" s="46" t="e">
        <f>'LISTE APPRO-ZAGAYA'!#REF!</f>
        <v>#REF!</v>
      </c>
      <c r="F290" s="47" t="e">
        <f>'LISTE APPRO-ZAGAYA'!#REF!</f>
        <v>#REF!</v>
      </c>
      <c r="G290" s="48" t="e">
        <f>'LISTE APPRO-ZAGAYA'!#REF!</f>
        <v>#REF!</v>
      </c>
      <c r="H290" s="150" t="e">
        <f>'LISTE APPRO-ZAGAYA'!#REF!</f>
        <v>#REF!</v>
      </c>
      <c r="I290" s="52" t="e">
        <f>'LISTE APPRO-ZAGAYA'!#REF!</f>
        <v>#REF!</v>
      </c>
      <c r="J290" s="13"/>
      <c r="K290" s="13"/>
      <c r="L290" s="13"/>
    </row>
    <row r="291" ht="12" customHeight="1" spans="1:12">
      <c r="A291" s="50" t="str">
        <f>'LISTE APPRO-ZAGAYA'!A338</f>
        <v>Lorraine (can)</v>
      </c>
      <c r="B291" s="149">
        <f>'LISTE APPRO-ZAGAYA'!C338</f>
        <v>37.25</v>
      </c>
      <c r="C291" s="53">
        <f>'LISTE APPRO-ZAGAYA'!D338</f>
        <v>0</v>
      </c>
      <c r="D291" s="52">
        <f>'LISTE APPRO-ZAGAYA'!E338</f>
        <v>0</v>
      </c>
      <c r="E291" s="46" t="e">
        <f>'LISTE APPRO-ZAGAYA'!#REF!</f>
        <v>#REF!</v>
      </c>
      <c r="F291" s="47" t="e">
        <f>'LISTE APPRO-ZAGAYA'!#REF!</f>
        <v>#REF!</v>
      </c>
      <c r="G291" s="48" t="e">
        <f>'LISTE APPRO-ZAGAYA'!#REF!</f>
        <v>#REF!</v>
      </c>
      <c r="H291" s="53" t="e">
        <f>'LISTE APPRO-ZAGAYA'!#REF!</f>
        <v>#REF!</v>
      </c>
      <c r="I291" s="52" t="e">
        <f>'LISTE APPRO-ZAGAYA'!#REF!</f>
        <v>#REF!</v>
      </c>
      <c r="J291" s="13"/>
      <c r="K291" s="13"/>
      <c r="L291" s="13"/>
    </row>
    <row r="292" ht="12" customHeight="1" spans="1:12">
      <c r="A292" s="50" t="str">
        <f>'LISTE APPRO-ZAGAYA'!A340</f>
        <v>Heineken (can)</v>
      </c>
      <c r="B292" s="149">
        <f>'LISTE APPRO-ZAGAYA'!C340</f>
        <v>34.5</v>
      </c>
      <c r="C292" s="53">
        <f>'LISTE APPRO-ZAGAYA'!D340</f>
        <v>0</v>
      </c>
      <c r="D292" s="52">
        <f>'LISTE APPRO-ZAGAYA'!E340</f>
        <v>0</v>
      </c>
      <c r="E292" s="46" t="e">
        <f>'LISTE APPRO-ZAGAYA'!#REF!</f>
        <v>#REF!</v>
      </c>
      <c r="F292" s="47" t="str">
        <f>'LISTE APPRO-ZAGAYA'!G342</f>
        <v>Soft cider Loïc Raison        </v>
      </c>
      <c r="G292" s="48">
        <f>'LISTE APPRO-ZAGAYA'!I342</f>
        <v>3.5</v>
      </c>
      <c r="H292" s="53">
        <f>'LISTE APPRO-ZAGAYA'!J342</f>
        <v>0</v>
      </c>
      <c r="I292" s="52">
        <f>'LISTE APPRO-ZAGAYA'!K342</f>
        <v>0</v>
      </c>
      <c r="J292" s="13"/>
      <c r="K292" s="13"/>
      <c r="L292" s="13"/>
    </row>
    <row r="293" ht="12" customHeight="1" spans="1:9">
      <c r="A293" s="50" t="str">
        <f>'LISTE APPRO-ZAGAYA'!A342</f>
        <v>Despérado classic (btl)</v>
      </c>
      <c r="B293" s="149">
        <f>'LISTE APPRO-ZAGAYA'!C342</f>
        <v>57.75</v>
      </c>
      <c r="C293" s="53">
        <f>'LISTE APPRO-ZAGAYA'!D342</f>
        <v>0</v>
      </c>
      <c r="D293" s="52">
        <f>'LISTE APPRO-ZAGAYA'!E342</f>
        <v>0</v>
      </c>
      <c r="E293" s="46" t="e">
        <f>'LISTE APPRO-ZAGAYA'!#REF!</f>
        <v>#REF!</v>
      </c>
      <c r="F293" s="47" t="e">
        <f>'LISTE APPRO-ZAGAYA'!#REF!</f>
        <v>#REF!</v>
      </c>
      <c r="G293" s="48" t="e">
        <f>'LISTE APPRO-ZAGAYA'!#REF!</f>
        <v>#REF!</v>
      </c>
      <c r="H293" s="53" t="e">
        <f>'LISTE APPRO-ZAGAYA'!#REF!</f>
        <v>#REF!</v>
      </c>
      <c r="I293" s="52" t="e">
        <f>'LISTE APPRO-ZAGAYA'!#REF!</f>
        <v>#REF!</v>
      </c>
    </row>
    <row r="294" ht="12" customHeight="1" spans="1:9">
      <c r="A294" s="50" t="e">
        <f>'LISTE APPRO-ZAGAYA'!#REF!</f>
        <v>#REF!</v>
      </c>
      <c r="B294" s="149" t="e">
        <f>'LISTE APPRO-ZAGAYA'!#REF!</f>
        <v>#REF!</v>
      </c>
      <c r="C294" s="49" t="e">
        <f>'LISTE APPRO-ZAGAYA'!#REF!</f>
        <v>#REF!</v>
      </c>
      <c r="D294" s="52" t="e">
        <f>'LISTE APPRO-ZAGAYA'!#REF!</f>
        <v>#REF!</v>
      </c>
      <c r="E294" s="46" t="e">
        <f>'LISTE APPRO-ZAGAYA'!#REF!</f>
        <v>#REF!</v>
      </c>
      <c r="F294" s="47" t="e">
        <f>'LISTE APPRO-ZAGAYA'!#REF!</f>
        <v>#REF!</v>
      </c>
      <c r="G294" s="48" t="e">
        <f>'LISTE APPRO-ZAGAYA'!#REF!</f>
        <v>#REF!</v>
      </c>
      <c r="H294" s="49" t="e">
        <f>'LISTE APPRO-ZAGAYA'!#REF!</f>
        <v>#REF!</v>
      </c>
      <c r="I294" s="52" t="e">
        <f>'LISTE APPRO-ZAGAYA'!#REF!</f>
        <v>#REF!</v>
      </c>
    </row>
    <row r="295" ht="12" customHeight="1" spans="1:9">
      <c r="A295" s="50" t="str">
        <f>'LISTE APPRO-ZAGAYA'!A343</f>
        <v>Despérado classic (btl)</v>
      </c>
      <c r="B295" s="149">
        <f>'LISTE APPRO-ZAGAYA'!C343</f>
        <v>15.23</v>
      </c>
      <c r="C295" s="49">
        <f>'LISTE APPRO-ZAGAYA'!D343</f>
        <v>0</v>
      </c>
      <c r="D295" s="52">
        <f>'LISTE APPRO-ZAGAYA'!E343</f>
        <v>0</v>
      </c>
      <c r="E295" s="46" t="e">
        <f>'LISTE APPRO-ZAGAYA'!#REF!</f>
        <v>#REF!</v>
      </c>
      <c r="F295" s="142" t="e">
        <f>'LISTE APPRO-ZAGAYA'!#REF!</f>
        <v>#REF!</v>
      </c>
      <c r="G295" s="48" t="e">
        <f>'LISTE APPRO-ZAGAYA'!#REF!</f>
        <v>#REF!</v>
      </c>
      <c r="H295" s="76" t="e">
        <f>'LISTE APPRO-ZAGAYA'!#REF!</f>
        <v>#REF!</v>
      </c>
      <c r="I295" s="52" t="e">
        <f>'LISTE APPRO-ZAGAYA'!#REF!</f>
        <v>#REF!</v>
      </c>
    </row>
    <row r="296" ht="12" customHeight="1" spans="1:9">
      <c r="A296" s="50" t="e">
        <f>'LISTE APPRO-ZAGAYA'!#REF!</f>
        <v>#REF!</v>
      </c>
      <c r="B296" s="149" t="e">
        <f>'LISTE APPRO-ZAGAYA'!#REF!</f>
        <v>#REF!</v>
      </c>
      <c r="C296" s="53" t="e">
        <f>'LISTE APPRO-ZAGAYA'!#REF!</f>
        <v>#REF!</v>
      </c>
      <c r="D296" s="52" t="e">
        <f>'LISTE APPRO-ZAGAYA'!#REF!</f>
        <v>#REF!</v>
      </c>
      <c r="E296" s="151" t="e">
        <f>'LISTE APPRO-ZAGAYA'!#REF!</f>
        <v>#REF!</v>
      </c>
      <c r="F296" s="47" t="str">
        <f>'LISTE APPRO-ZAGAYA'!G344</f>
        <v>AGED RUM</v>
      </c>
      <c r="G296" s="48">
        <f>'LISTE APPRO-ZAGAYA'!I344</f>
        <v>0</v>
      </c>
      <c r="H296" s="53">
        <f>'LISTE APPRO-ZAGAYA'!J344</f>
        <v>0</v>
      </c>
      <c r="I296" s="52">
        <f>'LISTE APPRO-ZAGAYA'!K344</f>
        <v>0</v>
      </c>
    </row>
    <row r="297" ht="12" customHeight="1" spans="1:9">
      <c r="A297" s="50" t="str">
        <f>'LISTE APPRO-ZAGAYA'!A344</f>
        <v>WHITE RUM</v>
      </c>
      <c r="B297" s="149">
        <f>'LISTE APPRO-ZAGAYA'!C344</f>
        <v>0</v>
      </c>
      <c r="C297" s="49">
        <f>'LISTE APPRO-ZAGAYA'!D344</f>
        <v>0</v>
      </c>
      <c r="D297" s="52">
        <f>'LISTE APPRO-ZAGAYA'!E344</f>
        <v>0</v>
      </c>
      <c r="E297" s="74" t="e">
        <f>'LISTE APPRO-ZAGAYA'!#REF!</f>
        <v>#REF!</v>
      </c>
      <c r="F297" s="47" t="str">
        <f>'LISTE APPRO-ZAGAYA'!G345</f>
        <v>St-Etienne vieux 42°     </v>
      </c>
      <c r="G297" s="48">
        <f>'LISTE APPRO-ZAGAYA'!I345</f>
        <v>60.06</v>
      </c>
      <c r="H297" s="53">
        <f>'LISTE APPRO-ZAGAYA'!J345</f>
        <v>0</v>
      </c>
      <c r="I297" s="52">
        <f>'LISTE APPRO-ZAGAYA'!K345</f>
        <v>0</v>
      </c>
    </row>
    <row r="298" ht="12" customHeight="1" spans="1:9">
      <c r="A298" s="50" t="str">
        <f>'LISTE APPRO-ZAGAYA'!A345</f>
        <v>St-Etienne blanc 50°   </v>
      </c>
      <c r="B298" s="149">
        <f>'LISTE APPRO-ZAGAYA'!C345</f>
        <v>32</v>
      </c>
      <c r="C298" s="53">
        <f>'LISTE APPRO-ZAGAYA'!D345</f>
        <v>0</v>
      </c>
      <c r="D298" s="52">
        <f>'LISTE APPRO-ZAGAYA'!E345</f>
        <v>0</v>
      </c>
      <c r="E298" s="46" t="e">
        <f>'LISTE APPRO-ZAGAYA'!#REF!</f>
        <v>#REF!</v>
      </c>
      <c r="F298" s="47" t="e">
        <f>'LISTE APPRO-ZAGAYA'!#REF!</f>
        <v>#REF!</v>
      </c>
      <c r="G298" s="48" t="e">
        <f>'LISTE APPRO-ZAGAYA'!#REF!</f>
        <v>#REF!</v>
      </c>
      <c r="H298" s="53" t="e">
        <f>'LISTE APPRO-ZAGAYA'!#REF!</f>
        <v>#REF!</v>
      </c>
      <c r="I298" s="52" t="e">
        <f>'LISTE APPRO-ZAGAYA'!#REF!</f>
        <v>#REF!</v>
      </c>
    </row>
    <row r="299" ht="12" customHeight="1" spans="1:9">
      <c r="A299" s="50" t="str">
        <f>'LISTE APPRO-ZAGAYA'!A346</f>
        <v>Clément blanc 50° </v>
      </c>
      <c r="B299" s="149">
        <f>'LISTE APPRO-ZAGAYA'!C346</f>
        <v>31</v>
      </c>
      <c r="C299" s="53">
        <f>'LISTE APPRO-ZAGAYA'!D346</f>
        <v>0</v>
      </c>
      <c r="D299" s="52">
        <f>'LISTE APPRO-ZAGAYA'!E346</f>
        <v>0</v>
      </c>
      <c r="E299" s="46" t="e">
        <f>'LISTE APPRO-ZAGAYA'!#REF!</f>
        <v>#REF!</v>
      </c>
      <c r="F299" s="47" t="str">
        <f>'LISTE APPRO-ZAGAYA'!G346</f>
        <v>Clément vieux 44°     </v>
      </c>
      <c r="G299" s="48">
        <f>'LISTE APPRO-ZAGAYA'!I346</f>
        <v>53.5</v>
      </c>
      <c r="H299" s="53">
        <f>'LISTE APPRO-ZAGAYA'!J346</f>
        <v>0</v>
      </c>
      <c r="I299" s="52">
        <f>'LISTE APPRO-ZAGAYA'!K346</f>
        <v>0</v>
      </c>
    </row>
    <row r="300" ht="12" customHeight="1" spans="1:9">
      <c r="A300" s="50" t="str">
        <f>'LISTE APPRO-ZAGAYA'!A351</f>
        <v>Clément Canne Bleue</v>
      </c>
      <c r="B300" s="149">
        <f>'LISTE APPRO-ZAGAYA'!C351</f>
        <v>23</v>
      </c>
      <c r="C300" s="53">
        <f>'LISTE APPRO-ZAGAYA'!D351</f>
        <v>0</v>
      </c>
      <c r="D300" s="52">
        <f>'LISTE APPRO-ZAGAYA'!E351</f>
        <v>0</v>
      </c>
      <c r="E300" s="46" t="e">
        <f>'LISTE APPRO-ZAGAYA'!#REF!</f>
        <v>#REF!</v>
      </c>
      <c r="F300" s="47" t="str">
        <f>'LISTE APPRO-ZAGAYA'!G347</f>
        <v>Trois Rivières vieux 45°  </v>
      </c>
      <c r="G300" s="48">
        <f>'LISTE APPRO-ZAGAYA'!I347</f>
        <v>61.85</v>
      </c>
      <c r="H300" s="150">
        <f>'LISTE APPRO-ZAGAYA'!J347</f>
        <v>0</v>
      </c>
      <c r="I300" s="52">
        <f>'LISTE APPRO-ZAGAYA'!K347</f>
        <v>0</v>
      </c>
    </row>
    <row r="301" ht="12" customHeight="1" spans="1:9">
      <c r="A301" s="50" t="str">
        <f>'LISTE APPRO-ZAGAYA'!A352</f>
        <v>La Mauny blanc 50° </v>
      </c>
      <c r="B301" s="149">
        <f>'LISTE APPRO-ZAGAYA'!C352</f>
        <v>12.8</v>
      </c>
      <c r="C301" s="49">
        <f>'LISTE APPRO-ZAGAYA'!D352</f>
        <v>0</v>
      </c>
      <c r="D301" s="52">
        <f>'LISTE APPRO-ZAGAYA'!E352</f>
        <v>0</v>
      </c>
      <c r="E301" s="46" t="e">
        <f>'LISTE APPRO-ZAGAYA'!#REF!</f>
        <v>#REF!</v>
      </c>
      <c r="F301" s="47" t="str">
        <f>'LISTE APPRO-ZAGAYA'!G348</f>
        <v>Clément vieux 44°  </v>
      </c>
      <c r="G301" s="48">
        <f>'LISTE APPRO-ZAGAYA'!I348</f>
        <v>23.5</v>
      </c>
      <c r="H301" s="53">
        <f>'LISTE APPRO-ZAGAYA'!J348</f>
        <v>0</v>
      </c>
      <c r="I301" s="52">
        <f>'LISTE APPRO-ZAGAYA'!K348</f>
        <v>0</v>
      </c>
    </row>
    <row r="302" ht="12" customHeight="1" spans="1:9">
      <c r="A302" s="50"/>
      <c r="B302" s="149"/>
      <c r="C302" s="53"/>
      <c r="D302" s="52"/>
      <c r="E302" s="46" t="e">
        <f>'LISTE APPRO-ZAGAYA'!#REF!</f>
        <v>#REF!</v>
      </c>
      <c r="F302" s="47" t="str">
        <f>'LISTE APPRO-ZAGAYA'!G351</f>
        <v>La Mauny XO hors d'âge 40°</v>
      </c>
      <c r="G302" s="48">
        <f>'LISTE APPRO-ZAGAYA'!I351</f>
        <v>62</v>
      </c>
      <c r="H302" s="147">
        <f>'LISTE APPRO-ZAGAYA'!J351</f>
        <v>0</v>
      </c>
      <c r="I302" s="52">
        <f>'LISTE APPRO-ZAGAYA'!K351</f>
        <v>0</v>
      </c>
    </row>
    <row r="303" ht="12" customHeight="1" spans="1:9">
      <c r="A303" s="82"/>
      <c r="B303" s="152"/>
      <c r="C303" s="101"/>
      <c r="D303" s="74"/>
      <c r="E303" s="46" t="e">
        <f>'LISTE APPRO-ZAGAYA'!#REF!</f>
        <v>#REF!</v>
      </c>
      <c r="F303" s="47" t="str">
        <f>'LISTE APPRO-ZAGAYA'!G352</f>
        <v>St Etienne vieux 42°  </v>
      </c>
      <c r="G303" s="48">
        <f>'LISTE APPRO-ZAGAYA'!I352</f>
        <v>25.62</v>
      </c>
      <c r="H303" s="147">
        <f>'LISTE APPRO-ZAGAYA'!J352</f>
        <v>0</v>
      </c>
      <c r="I303" s="52">
        <f>'LISTE APPRO-ZAGAYA'!K352</f>
        <v>0</v>
      </c>
    </row>
    <row r="304" ht="12" customHeight="1" spans="1:9">
      <c r="A304" s="82"/>
      <c r="B304" s="152"/>
      <c r="C304" s="101"/>
      <c r="D304" s="74"/>
      <c r="E304" s="46" t="e">
        <f>'LISTE APPRO-ZAGAYA'!#REF!</f>
        <v>#REF!</v>
      </c>
      <c r="F304" s="47" t="e">
        <f>'LISTE APPRO-ZAGAYA'!#REF!</f>
        <v>#REF!</v>
      </c>
      <c r="G304" s="48" t="e">
        <f>'LISTE APPRO-ZAGAYA'!#REF!</f>
        <v>#REF!</v>
      </c>
      <c r="H304" s="53" t="e">
        <f>'LISTE APPRO-ZAGAYA'!#REF!</f>
        <v>#REF!</v>
      </c>
      <c r="I304" s="52" t="e">
        <f>'LISTE APPRO-ZAGAYA'!#REF!</f>
        <v>#REF!</v>
      </c>
    </row>
    <row r="305" ht="12" customHeight="1" spans="1:9">
      <c r="A305" s="57" t="str">
        <f>'LISTE APPRO-ZAGAYA'!A354</f>
        <v>St-James blanc 50°  </v>
      </c>
      <c r="B305" s="58"/>
      <c r="C305" s="69">
        <f>'LISTE APPRO-ZAGAYA'!D354</f>
        <v>0</v>
      </c>
      <c r="D305" s="60">
        <f>'LISTE APPRO-ZAGAYA'!E354</f>
        <v>0</v>
      </c>
      <c r="E305" s="46" t="e">
        <f>'LISTE APPRO-ZAGAYA'!#REF!</f>
        <v>#REF!</v>
      </c>
      <c r="F305" s="57" t="str">
        <f>'LISTE APPRO-ZAGAYA'!G356</f>
        <v>Neisson Réserve Spéciale 42°</v>
      </c>
      <c r="G305" s="58"/>
      <c r="H305" s="69"/>
      <c r="I305" s="60"/>
    </row>
    <row r="306" ht="12" customHeight="1" spans="1:9">
      <c r="A306" s="50" t="str">
        <f>'LISTE APPRO-ZAGAYA'!A358</f>
        <v>HBS blanc 50°</v>
      </c>
      <c r="B306" s="149">
        <f>'LISTE APPRO-ZAGAYA'!C358</f>
        <v>31.5</v>
      </c>
      <c r="C306" s="53">
        <f>'LISTE APPRO-ZAGAYA'!D358</f>
        <v>0</v>
      </c>
      <c r="D306" s="52">
        <f>'LISTE APPRO-ZAGAYA'!E358</f>
        <v>0</v>
      </c>
      <c r="E306" s="46" t="e">
        <f>'LISTE APPRO-ZAGAYA'!#REF!</f>
        <v>#REF!</v>
      </c>
      <c r="F306" s="47" t="str">
        <f>'LISTE APPRO-ZAGAYA'!A363</f>
        <v>Planteur Clément </v>
      </c>
      <c r="G306" s="48">
        <f>'LISTE APPRO-ZAGAYA'!C363</f>
        <v>9.4</v>
      </c>
      <c r="H306" s="150">
        <f>'LISTE APPRO-ZAGAYA'!D363</f>
        <v>0</v>
      </c>
      <c r="I306" s="52">
        <f>'LISTE APPRO-ZAGAYA'!E363</f>
        <v>0</v>
      </c>
    </row>
    <row r="307" ht="12" customHeight="1" spans="1:9">
      <c r="A307" s="50" t="e">
        <f>'LISTE APPRO-ZAGAYA'!#REF!</f>
        <v>#REF!</v>
      </c>
      <c r="B307" s="149" t="e">
        <f>'LISTE APPRO-ZAGAYA'!#REF!</f>
        <v>#REF!</v>
      </c>
      <c r="C307" s="53" t="e">
        <f>'LISTE APPRO-ZAGAYA'!#REF!</f>
        <v>#REF!</v>
      </c>
      <c r="D307" s="52" t="e">
        <f>'LISTE APPRO-ZAGAYA'!#REF!</f>
        <v>#REF!</v>
      </c>
      <c r="E307" s="46" t="e">
        <f>'LISTE APPRO-ZAGAYA'!#REF!</f>
        <v>#REF!</v>
      </c>
      <c r="F307" s="47" t="e">
        <f>'LISTE APPRO-ZAGAYA'!#REF!</f>
        <v>#REF!</v>
      </c>
      <c r="G307" s="48" t="e">
        <f>'LISTE APPRO-ZAGAYA'!#REF!</f>
        <v>#REF!</v>
      </c>
      <c r="H307" s="150" t="e">
        <f>'LISTE APPRO-ZAGAYA'!#REF!</f>
        <v>#REF!</v>
      </c>
      <c r="I307" s="52" t="e">
        <f>'LISTE APPRO-ZAGAYA'!#REF!</f>
        <v>#REF!</v>
      </c>
    </row>
    <row r="308" ht="12" customHeight="1" spans="1:9">
      <c r="A308" s="57" t="e">
        <f>'LISTE APPRO-ZAGAYA'!#REF!</f>
        <v>#REF!</v>
      </c>
      <c r="B308" s="58"/>
      <c r="C308" s="69"/>
      <c r="D308" s="60"/>
      <c r="E308" s="46" t="e">
        <f>'LISTE APPRO-ZAGAYA'!#REF!</f>
        <v>#REF!</v>
      </c>
      <c r="F308" s="57" t="str">
        <f>'LISTE APPRO-ZAGAYA'!G361</f>
        <v>Shrubb Macerated orange peel 40°</v>
      </c>
      <c r="G308" s="58"/>
      <c r="H308" s="69"/>
      <c r="I308" s="60"/>
    </row>
    <row r="309" ht="12" customHeight="1" spans="1:9">
      <c r="A309" s="50" t="str">
        <f>'LISTE APPRO-ZAGAYA'!A361</f>
        <v>Punch Coco Clement  </v>
      </c>
      <c r="B309" s="51">
        <f>'LISTE APPRO-ZAGAYA'!C361</f>
        <v>10</v>
      </c>
      <c r="C309" s="53">
        <f>'LISTE APPRO-ZAGAYA'!D361</f>
        <v>0</v>
      </c>
      <c r="D309" s="52">
        <f>'LISTE APPRO-ZAGAYA'!E361</f>
        <v>0</v>
      </c>
      <c r="E309" s="74" t="e">
        <f>'LISTE APPRO-ZAGAYA'!#REF!</f>
        <v>#REF!</v>
      </c>
      <c r="F309" s="47" t="e">
        <f>'LISTE APPRO-ZAGAYA'!#REF!</f>
        <v>#REF!</v>
      </c>
      <c r="G309" s="48" t="e">
        <f>'LISTE APPRO-ZAGAYA'!#REF!</f>
        <v>#REF!</v>
      </c>
      <c r="H309" s="53">
        <f>'LISTE APPRO-ZAGAYA'!J369</f>
        <v>0</v>
      </c>
      <c r="I309" s="52">
        <f>'LISTE APPRO-ZAGAYA'!K368</f>
        <v>0</v>
      </c>
    </row>
    <row r="310" ht="12" customHeight="1" spans="1:9">
      <c r="A310" s="77" t="e">
        <f>'LISTE APPRO-ZAGAYA'!#REF!</f>
        <v>#REF!</v>
      </c>
      <c r="B310" s="110" t="e">
        <f>'LISTE APPRO-ZAGAYA'!#REF!</f>
        <v>#REF!</v>
      </c>
      <c r="C310" s="53" t="e">
        <f>'LISTE APPRO-ZAGAYA'!#REF!</f>
        <v>#REF!</v>
      </c>
      <c r="D310" s="52" t="e">
        <f>'LISTE APPRO-ZAGAYA'!#REF!</f>
        <v>#REF!</v>
      </c>
      <c r="E310" s="74" t="e">
        <f>'LISTE APPRO-ZAGAYA'!#REF!</f>
        <v>#REF!</v>
      </c>
      <c r="F310" s="47" t="str">
        <f>'LISTE APPRO-ZAGAYA'!G369</f>
        <v>Porto Red Escudeiro 18 °</v>
      </c>
      <c r="G310" s="48">
        <f>'LISTE APPRO-ZAGAYA'!I369</f>
        <v>9.8</v>
      </c>
      <c r="H310" s="150" t="e">
        <f>'LISTE APPRO-ZAGAYA'!#REF!</f>
        <v>#REF!</v>
      </c>
      <c r="I310" s="52">
        <f>'LISTE APPRO-ZAGAYA'!K369</f>
        <v>0</v>
      </c>
    </row>
    <row r="311" ht="12" customHeight="1" spans="1:9">
      <c r="A311" s="77" t="str">
        <f>'LISTE APPRO-ZAGAYA'!A362</f>
        <v>Punch Maracudja Clement</v>
      </c>
      <c r="B311" s="110">
        <f>'LISTE APPRO-ZAGAYA'!C362</f>
        <v>9</v>
      </c>
      <c r="C311" s="53">
        <f>'LISTE APPRO-ZAGAYA'!D362</f>
        <v>0</v>
      </c>
      <c r="D311" s="52">
        <f>'LISTE APPRO-ZAGAYA'!E362</f>
        <v>0</v>
      </c>
      <c r="E311" s="74" t="e">
        <f>'LISTE APPRO-ZAGAYA'!#REF!</f>
        <v>#REF!</v>
      </c>
      <c r="F311" s="47" t="e">
        <f>'LISTE APPRO-ZAGAYA'!#REF!</f>
        <v>#REF!</v>
      </c>
      <c r="G311" s="48" t="e">
        <f>'LISTE APPRO-ZAGAYA'!#REF!</f>
        <v>#REF!</v>
      </c>
      <c r="H311" s="53">
        <f>'LISTE APPRO-ZAGAYA'!J370</f>
        <v>0</v>
      </c>
      <c r="I311" s="52" t="e">
        <f>'LISTE APPRO-ZAGAYA'!#REF!</f>
        <v>#REF!</v>
      </c>
    </row>
    <row r="312" ht="12" customHeight="1" spans="1:9">
      <c r="A312" s="50" t="str">
        <f>'LISTE APPRO-ZAGAYA'!A366</f>
        <v>Apérol                         11°      </v>
      </c>
      <c r="B312" s="51">
        <f>'LISTE APPRO-ZAGAYA'!C366</f>
        <v>23</v>
      </c>
      <c r="C312" s="53">
        <f>'LISTE APPRO-ZAGAYA'!D366</f>
        <v>0</v>
      </c>
      <c r="D312" s="52">
        <f>'LISTE APPRO-ZAGAYA'!E366</f>
        <v>0</v>
      </c>
      <c r="E312" s="74" t="e">
        <f>'LISTE APPRO-ZAGAYA'!#REF!</f>
        <v>#REF!</v>
      </c>
      <c r="F312" s="47" t="e">
        <f>'LISTE APPRO-ZAGAYA'!#REF!</f>
        <v>#REF!</v>
      </c>
      <c r="G312" s="48" t="e">
        <f>'LISTE APPRO-ZAGAYA'!#REF!</f>
        <v>#REF!</v>
      </c>
      <c r="H312" s="53" t="e">
        <f>'LISTE APPRO-ZAGAYA'!#REF!</f>
        <v>#REF!</v>
      </c>
      <c r="I312" s="52" t="e">
        <f>'LISTE APPRO-ZAGAYA'!#REF!</f>
        <v>#REF!</v>
      </c>
    </row>
    <row r="313" ht="12" customHeight="1" spans="1:9">
      <c r="A313" s="50" t="e">
        <f>'LISTE APPRO-ZAGAYA'!#REF!</f>
        <v>#REF!</v>
      </c>
      <c r="B313" s="51" t="e">
        <f>'LISTE APPRO-ZAGAYA'!#REF!</f>
        <v>#REF!</v>
      </c>
      <c r="C313" s="53" t="e">
        <f>'LISTE APPRO-ZAGAYA'!#REF!</f>
        <v>#REF!</v>
      </c>
      <c r="D313" s="52" t="e">
        <f>'LISTE APPRO-ZAGAYA'!#REF!</f>
        <v>#REF!</v>
      </c>
      <c r="E313" s="74" t="e">
        <f>'LISTE APPRO-ZAGAYA'!#REF!</f>
        <v>#REF!</v>
      </c>
      <c r="F313" s="47" t="e">
        <f>'LISTE APPRO-ZAGAYA'!#REF!</f>
        <v>#REF!</v>
      </c>
      <c r="G313" s="48" t="e">
        <f>'LISTE APPRO-ZAGAYA'!#REF!</f>
        <v>#REF!</v>
      </c>
      <c r="H313" s="53" t="e">
        <f>'LISTE APPRO-ZAGAYA'!#REF!</f>
        <v>#REF!</v>
      </c>
      <c r="I313" s="52" t="e">
        <f>'LISTE APPRO-ZAGAYA'!#REF!</f>
        <v>#REF!</v>
      </c>
    </row>
    <row r="314" ht="12" customHeight="1" spans="1:9">
      <c r="A314" s="50" t="str">
        <f>'LISTE APPRO-ZAGAYA'!G370</f>
        <v>Porto  White Cruz 19°</v>
      </c>
      <c r="B314" s="51">
        <f>'LISTE APPRO-ZAGAYA'!I370</f>
        <v>14.5</v>
      </c>
      <c r="C314" s="53" t="e">
        <f>'LISTE APPRO-ZAGAYA'!#REF!</f>
        <v>#REF!</v>
      </c>
      <c r="D314" s="52" t="e">
        <f>'LISTE APPRO-ZAGAYA'!#REF!</f>
        <v>#REF!</v>
      </c>
      <c r="E314" s="74" t="e">
        <f>'LISTE APPRO-ZAGAYA'!#REF!</f>
        <v>#REF!</v>
      </c>
      <c r="F314" s="47" t="e">
        <f>'LISTE APPRO-ZAGAYA'!#REF!</f>
        <v>#REF!</v>
      </c>
      <c r="G314" s="48" t="e">
        <f>'LISTE APPRO-ZAGAYA'!#REF!</f>
        <v>#REF!</v>
      </c>
      <c r="H314" s="150" t="e">
        <f>'LISTE APPRO-ZAGAYA'!#REF!</f>
        <v>#REF!</v>
      </c>
      <c r="I314" s="52" t="e">
        <f>'LISTE APPRO-ZAGAYA'!#REF!</f>
        <v>#REF!</v>
      </c>
    </row>
    <row r="315" ht="12" customHeight="1" spans="1:9">
      <c r="A315" s="50" t="str">
        <f>'LISTE APPRO-ZAGAYA'!A371</f>
        <v>Calvados Busnel 40° </v>
      </c>
      <c r="B315" s="51">
        <f>'LISTE APPRO-ZAGAYA'!C371</f>
        <v>45.4</v>
      </c>
      <c r="C315" s="53">
        <f>'LISTE APPRO-ZAGAYA'!D371</f>
        <v>0</v>
      </c>
      <c r="D315" s="52">
        <f>'LISTE APPRO-ZAGAYA'!E371</f>
        <v>0</v>
      </c>
      <c r="E315" s="74" t="e">
        <f>'LISTE APPRO-ZAGAYA'!#REF!</f>
        <v>#REF!</v>
      </c>
      <c r="F315" s="47" t="e">
        <f>'LISTE APPRO-ZAGAYA'!#REF!</f>
        <v>#REF!</v>
      </c>
      <c r="G315" s="48" t="e">
        <f>'LISTE APPRO-ZAGAYA'!#REF!</f>
        <v>#REF!</v>
      </c>
      <c r="H315" s="150">
        <f>'LISTE APPRO-ZAGAYA'!J372</f>
        <v>0</v>
      </c>
      <c r="I315" s="52">
        <f>'LISTE APPRO-ZAGAYA'!K371</f>
        <v>0</v>
      </c>
    </row>
    <row r="316" ht="12" customHeight="1" spans="1:9">
      <c r="A316" s="50" t="str">
        <f>'LISTE APPRO-ZAGAYA'!A372</f>
        <v>Campari 25°</v>
      </c>
      <c r="B316" s="51">
        <f>'LISTE APPRO-ZAGAYA'!C372</f>
        <v>23</v>
      </c>
      <c r="C316" s="53">
        <f>'LISTE APPRO-ZAGAYA'!D372</f>
        <v>0</v>
      </c>
      <c r="D316" s="52">
        <f>'LISTE APPRO-ZAGAYA'!E372</f>
        <v>0</v>
      </c>
      <c r="E316" s="74" t="e">
        <f>'LISTE APPRO-ZAGAYA'!#REF!</f>
        <v>#REF!</v>
      </c>
      <c r="F316" s="47" t="str">
        <f>'LISTE APPRO-ZAGAYA'!G372</f>
        <v>Vodka  Sobieski 37,5° </v>
      </c>
      <c r="G316" s="48">
        <f>'LISTE APPRO-ZAGAYA'!I372</f>
        <v>18.6</v>
      </c>
      <c r="H316" s="53" t="e">
        <f>'LISTE APPRO-ZAGAYA'!#REF!</f>
        <v>#REF!</v>
      </c>
      <c r="I316" s="52" t="e">
        <f>'LISTE APPRO-ZAGAYA'!#REF!</f>
        <v>#REF!</v>
      </c>
    </row>
    <row r="317" ht="12" customHeight="1" spans="1:9">
      <c r="A317" s="50" t="str">
        <f>'LISTE APPRO-ZAGAYA'!A377</f>
        <v>Grand Marnier red 40°</v>
      </c>
      <c r="B317" s="51">
        <f>'LISTE APPRO-ZAGAYA'!C377</f>
        <v>47.3</v>
      </c>
      <c r="C317" s="53">
        <f>'LISTE APPRO-ZAGAYA'!D377</f>
        <v>0</v>
      </c>
      <c r="D317" s="52">
        <f>'LISTE APPRO-ZAGAYA'!E377</f>
        <v>0</v>
      </c>
      <c r="E317" s="74" t="e">
        <f>'LISTE APPRO-ZAGAYA'!#REF!</f>
        <v>#REF!</v>
      </c>
      <c r="F317" s="47" t="str">
        <f>'LISTE APPRO-ZAGAYA'!G373</f>
        <v>Vodka  Eristoff 37,5°</v>
      </c>
      <c r="G317" s="48">
        <f>'LISTE APPRO-ZAGAYA'!I373</f>
        <v>21.6</v>
      </c>
      <c r="H317" s="53">
        <f>'LISTE APPRO-ZAGAYA'!J373</f>
        <v>0</v>
      </c>
      <c r="I317" s="52">
        <f>'LISTE APPRO-ZAGAYA'!K372</f>
        <v>0</v>
      </c>
    </row>
    <row r="318" ht="12" customHeight="1" spans="1:9">
      <c r="A318" s="57" t="e">
        <f>'LISTE APPRO-ZAGAYA'!#REF!</f>
        <v>#REF!</v>
      </c>
      <c r="B318" s="58"/>
      <c r="C318" s="69"/>
      <c r="D318" s="60"/>
      <c r="E318" s="46" t="e">
        <f>'LISTE APPRO-ZAGAYA'!#REF!</f>
        <v>#REF!</v>
      </c>
      <c r="F318" s="57" t="e">
        <f>'LISTE APPRO-ZAGAYA'!#REF!</f>
        <v>#REF!</v>
      </c>
      <c r="G318" s="58"/>
      <c r="H318" s="69"/>
      <c r="I318" s="60"/>
    </row>
    <row r="319" ht="12" customHeight="1" spans="1:9">
      <c r="A319" s="50" t="e">
        <f>'LISTE APPRO-ZAGAYA'!#REF!</f>
        <v>#REF!</v>
      </c>
      <c r="B319" s="51" t="e">
        <f>'LISTE APPRO-ZAGAYA'!#REF!</f>
        <v>#REF!</v>
      </c>
      <c r="C319" s="53" t="e">
        <f>'LISTE APPRO-ZAGAYA'!#REF!</f>
        <v>#REF!</v>
      </c>
      <c r="D319" s="52" t="e">
        <f>'LISTE APPRO-ZAGAYA'!#REF!</f>
        <v>#REF!</v>
      </c>
      <c r="E319" s="74" t="e">
        <f>'LISTE APPRO-ZAGAYA'!#REF!</f>
        <v>#REF!</v>
      </c>
      <c r="F319" s="47" t="str">
        <f>'LISTE APPRO-ZAGAYA'!G376</f>
        <v>Whisky W. Lawson 40°</v>
      </c>
      <c r="G319" s="48">
        <f>'LISTE APPRO-ZAGAYA'!I376</f>
        <v>25.5</v>
      </c>
      <c r="H319" s="53">
        <f>'LISTE APPRO-ZAGAYA'!J376</f>
        <v>0</v>
      </c>
      <c r="I319" s="52">
        <f>'LISTE APPRO-ZAGAYA'!K375</f>
        <v>0</v>
      </c>
    </row>
    <row r="320" ht="12" customHeight="1" spans="1:9">
      <c r="A320" s="50" t="e">
        <f>'LISTE APPRO-ZAGAYA'!#REF!</f>
        <v>#REF!</v>
      </c>
      <c r="B320" s="51" t="e">
        <f>'LISTE APPRO-ZAGAYA'!#REF!</f>
        <v>#REF!</v>
      </c>
      <c r="C320" s="53" t="e">
        <f>'LISTE APPRO-ZAGAYA'!#REF!</f>
        <v>#REF!</v>
      </c>
      <c r="D320" s="52" t="e">
        <f>'LISTE APPRO-ZAGAYA'!#REF!</f>
        <v>#REF!</v>
      </c>
      <c r="E320" s="74" t="e">
        <f>'LISTE APPRO-ZAGAYA'!#REF!</f>
        <v>#REF!</v>
      </c>
      <c r="F320" s="47" t="e">
        <f>'LISTE APPRO-ZAGAYA'!#REF!</f>
        <v>#REF!</v>
      </c>
      <c r="G320" s="48" t="e">
        <f>'LISTE APPRO-ZAGAYA'!#REF!</f>
        <v>#REF!</v>
      </c>
      <c r="H320" s="150" t="e">
        <f>'LISTE APPRO-ZAGAYA'!#REF!</f>
        <v>#REF!</v>
      </c>
      <c r="I320" s="52" t="e">
        <f>'LISTE APPRO-ZAGAYA'!#REF!</f>
        <v>#REF!</v>
      </c>
    </row>
    <row r="321" ht="12" customHeight="1" spans="1:9">
      <c r="A321" s="50" t="str">
        <f>'LISTE APPRO-ZAGAYA'!A360</f>
        <v>Piña colada Clement</v>
      </c>
      <c r="B321" s="51">
        <f>'LISTE APPRO-ZAGAYA'!C360</f>
        <v>9</v>
      </c>
      <c r="C321" s="53">
        <f>'LISTE APPRO-ZAGAYA'!D360</f>
        <v>0</v>
      </c>
      <c r="D321" s="52">
        <f>'LISTE APPRO-ZAGAYA'!E360</f>
        <v>0</v>
      </c>
      <c r="E321" s="74" t="e">
        <f>'LISTE APPRO-ZAGAYA'!#REF!</f>
        <v>#REF!</v>
      </c>
      <c r="F321" s="47" t="e">
        <f>'LISTE APPRO-ZAGAYA'!#REF!</f>
        <v>#REF!</v>
      </c>
      <c r="G321" s="48" t="e">
        <f>'LISTE APPRO-ZAGAYA'!#REF!</f>
        <v>#REF!</v>
      </c>
      <c r="H321" s="150" t="e">
        <f>'LISTE APPRO-ZAGAYA'!#REF!</f>
        <v>#REF!</v>
      </c>
      <c r="I321" s="52" t="e">
        <f>'LISTE APPRO-ZAGAYA'!#REF!</f>
        <v>#REF!</v>
      </c>
    </row>
    <row r="322" ht="12" customHeight="1" spans="1:9">
      <c r="A322" s="50" t="str">
        <f>'LISTE APPRO-ZAGAYA'!G362</f>
        <v>Spiced Rhum La Mauny 40°</v>
      </c>
      <c r="B322" s="51">
        <f>'LISTE APPRO-ZAGAYA'!I362</f>
        <v>12.55</v>
      </c>
      <c r="C322" s="53">
        <f>'LISTE APPRO-ZAGAYA'!J362</f>
        <v>0</v>
      </c>
      <c r="D322" s="52">
        <f>'LISTE APPRO-ZAGAYA'!K362</f>
        <v>0</v>
      </c>
      <c r="E322" s="74" t="e">
        <f>'LISTE APPRO-ZAGAYA'!#REF!</f>
        <v>#REF!</v>
      </c>
      <c r="F322" s="47" t="e">
        <f>'LISTE APPRO-ZAGAYA'!#REF!</f>
        <v>#REF!</v>
      </c>
      <c r="G322" s="48" t="e">
        <f>'LISTE APPRO-ZAGAYA'!#REF!</f>
        <v>#REF!</v>
      </c>
      <c r="H322" s="150" t="e">
        <f>'LISTE APPRO-ZAGAYA'!#REF!</f>
        <v>#REF!</v>
      </c>
      <c r="I322" s="52" t="e">
        <f>'LISTE APPRO-ZAGAYA'!#REF!</f>
        <v>#REF!</v>
      </c>
    </row>
    <row r="323" ht="12" customHeight="1" spans="1:9">
      <c r="A323" s="50" t="str">
        <f>'LISTE APPRO-ZAGAYA'!A359</f>
        <v>PUNCH  </v>
      </c>
      <c r="B323" s="51">
        <f>'LISTE APPRO-ZAGAYA'!C359</f>
        <v>0</v>
      </c>
      <c r="C323" s="53">
        <f>'LISTE APPRO-ZAGAYA'!D359</f>
        <v>0</v>
      </c>
      <c r="D323" s="52">
        <f>'LISTE APPRO-ZAGAYA'!E359</f>
        <v>0</v>
      </c>
      <c r="E323" s="74" t="e">
        <f>'LISTE APPRO-ZAGAYA'!#REF!</f>
        <v>#REF!</v>
      </c>
      <c r="F323" s="82"/>
      <c r="G323" s="152"/>
      <c r="H323" s="101"/>
      <c r="I323" s="74"/>
    </row>
    <row r="324" ht="15.75" spans="1:85">
      <c r="A324" s="148" t="e">
        <f>'LISTE APPRO-ZAGAYA'!#REF!</f>
        <v>#REF!</v>
      </c>
      <c r="B324" s="148" t="e">
        <f>'LISTE APPRO-ZAGAYA'!#REF!</f>
        <v>#REF!</v>
      </c>
      <c r="C324" s="148" t="e">
        <f>'LISTE APPRO-ZAGAYA'!#REF!</f>
        <v>#REF!</v>
      </c>
      <c r="D324" s="148" t="e">
        <f>'LISTE APPRO-ZAGAYA'!#REF!</f>
        <v>#REF!</v>
      </c>
      <c r="E324" s="46" t="e">
        <f>'LISTE APPRO-ZAGAYA'!#REF!</f>
        <v>#REF!</v>
      </c>
      <c r="F324" s="148" t="e">
        <f>'LISTE APPRO-ZAGAYA'!#REF!</f>
        <v>#REF!</v>
      </c>
      <c r="G324" s="148" t="e">
        <f>'LISTE APPRO-ZAGAYA'!#REF!</f>
        <v>#REF!</v>
      </c>
      <c r="H324" s="148" t="e">
        <f>'LISTE APPRO-ZAGAYA'!#REF!</f>
        <v>#REF!</v>
      </c>
      <c r="I324" s="148" t="e">
        <f>'LISTE APPRO-ZAGAYA'!#REF!</f>
        <v>#REF!</v>
      </c>
      <c r="J324" s="13"/>
      <c r="K324" s="13"/>
      <c r="L324" s="13"/>
      <c r="CA324" s="155"/>
      <c r="CB324" s="99"/>
      <c r="CC324" s="99"/>
      <c r="CD324" s="99"/>
      <c r="CE324" s="160"/>
      <c r="CF324" s="161"/>
      <c r="CG324" s="158"/>
    </row>
    <row r="325" ht="12" customHeight="1" spans="1:9">
      <c r="A325" s="57" t="e">
        <f>'LISTE APPRO-ZAGAYA'!#REF!</f>
        <v>#REF!</v>
      </c>
      <c r="B325" s="58"/>
      <c r="C325" s="69"/>
      <c r="D325" s="60"/>
      <c r="E325" s="46" t="e">
        <f>'LISTE APPRO-ZAGAYA'!#REF!</f>
        <v>#REF!</v>
      </c>
      <c r="F325" s="57" t="e">
        <f>'LISTE APPRO-ZAGAYA'!#REF!</f>
        <v>#REF!</v>
      </c>
      <c r="G325" s="58"/>
      <c r="H325" s="69" t="e">
        <f>'LISTE APPRO-ZAGAYA'!#REF!</f>
        <v>#REF!</v>
      </c>
      <c r="I325" s="60" t="e">
        <f>'LISTE APPRO-ZAGAYA'!#REF!</f>
        <v>#REF!</v>
      </c>
    </row>
    <row r="326" ht="12" customHeight="1" spans="1:9">
      <c r="A326" s="50" t="str">
        <f>'LISTE APPRO-ZAGAYA'!A379</f>
        <v>Martini blanc 14,4°</v>
      </c>
      <c r="B326" s="51">
        <f>'LISTE APPRO-ZAGAYA'!C379</f>
        <v>16.95</v>
      </c>
      <c r="C326" s="53">
        <f>'LISTE APPRO-ZAGAYA'!D379</f>
        <v>0</v>
      </c>
      <c r="D326" s="52">
        <f>'LISTE APPRO-ZAGAYA'!E379</f>
        <v>0</v>
      </c>
      <c r="E326" s="74" t="e">
        <f>'LISTE APPRO-ZAGAYA'!#REF!</f>
        <v>#REF!</v>
      </c>
      <c r="F326" s="47" t="e">
        <f>'LISTE APPRO-ZAGAYA'!#REF!</f>
        <v>#REF!</v>
      </c>
      <c r="G326" s="48" t="e">
        <f>'LISTE APPRO-ZAGAYA'!#REF!</f>
        <v>#REF!</v>
      </c>
      <c r="H326" s="150" t="e">
        <f>'LISTE APPRO-ZAGAYA'!#REF!</f>
        <v>#REF!</v>
      </c>
      <c r="I326" s="52" t="e">
        <f>'LISTE APPRO-ZAGAYA'!#REF!</f>
        <v>#REF!</v>
      </c>
    </row>
    <row r="327" ht="12" customHeight="1" spans="1:9">
      <c r="A327" s="50" t="str">
        <f>'LISTE APPRO-ZAGAYA'!A380</f>
        <v>Martini rouge 14,4°</v>
      </c>
      <c r="B327" s="51">
        <f>'LISTE APPRO-ZAGAYA'!C380</f>
        <v>16.95</v>
      </c>
      <c r="C327" s="53">
        <f>'LISTE APPRO-ZAGAYA'!D380</f>
        <v>0</v>
      </c>
      <c r="D327" s="52">
        <f>'LISTE APPRO-ZAGAYA'!E380</f>
        <v>0</v>
      </c>
      <c r="E327" s="74" t="e">
        <f>'LISTE APPRO-ZAGAYA'!#REF!</f>
        <v>#REF!</v>
      </c>
      <c r="F327" s="47" t="e">
        <f>'LISTE APPRO-ZAGAYA'!#REF!</f>
        <v>#REF!</v>
      </c>
      <c r="G327" s="48" t="e">
        <f>'LISTE APPRO-ZAGAYA'!#REF!</f>
        <v>#REF!</v>
      </c>
      <c r="H327" s="150" t="e">
        <f>'LISTE APPRO-ZAGAYA'!#REF!</f>
        <v>#REF!</v>
      </c>
      <c r="I327" s="52" t="e">
        <f>'LISTE APPRO-ZAGAYA'!#REF!</f>
        <v>#REF!</v>
      </c>
    </row>
    <row r="328" ht="12" customHeight="1" spans="1:9">
      <c r="A328" s="50" t="e">
        <f>'LISTE APPRO-ZAGAYA'!#REF!</f>
        <v>#REF!</v>
      </c>
      <c r="B328" s="51" t="e">
        <f>'LISTE APPRO-ZAGAYA'!#REF!</f>
        <v>#REF!</v>
      </c>
      <c r="C328" s="53" t="e">
        <f>'LISTE APPRO-ZAGAYA'!#REF!</f>
        <v>#REF!</v>
      </c>
      <c r="D328" s="52" t="e">
        <f>'LISTE APPRO-ZAGAYA'!#REF!</f>
        <v>#REF!</v>
      </c>
      <c r="E328" s="74" t="e">
        <f>'LISTE APPRO-ZAGAYA'!#REF!</f>
        <v>#REF!</v>
      </c>
      <c r="F328" s="47" t="str">
        <f>'LISTE APPRO-ZAGAYA'!G380</f>
        <v>Bourbon Jim Beam 40 °</v>
      </c>
      <c r="G328" s="48">
        <f>'LISTE APPRO-ZAGAYA'!I380</f>
        <v>38</v>
      </c>
      <c r="H328" s="150">
        <f>'LISTE APPRO-ZAGAYA'!J380</f>
        <v>0</v>
      </c>
      <c r="I328" s="52" t="e">
        <f>'LISTE APPRO-ZAGAYA'!#REF!</f>
        <v>#REF!</v>
      </c>
    </row>
    <row r="329" ht="12" customHeight="1" spans="1:9">
      <c r="A329" s="50" t="str">
        <f>'LISTE APPRO-ZAGAYA'!A381</f>
        <v>Martini rosé 14,4°</v>
      </c>
      <c r="B329" s="51">
        <f>'LISTE APPRO-ZAGAYA'!C381</f>
        <v>16.95</v>
      </c>
      <c r="C329" s="53">
        <f>'LISTE APPRO-ZAGAYA'!D381</f>
        <v>0</v>
      </c>
      <c r="D329" s="52">
        <f>'LISTE APPRO-ZAGAYA'!E381</f>
        <v>0</v>
      </c>
      <c r="E329" s="74" t="e">
        <f>'LISTE APPRO-ZAGAYA'!#REF!</f>
        <v>#REF!</v>
      </c>
      <c r="F329" s="47" t="str">
        <f>'LISTE APPRO-ZAGAYA'!G366</f>
        <v>Gin Bombay Saphire 40°   </v>
      </c>
      <c r="G329" s="48">
        <f>'LISTE APPRO-ZAGAYA'!I366</f>
        <v>33</v>
      </c>
      <c r="H329" s="150">
        <f>'LISTE APPRO-ZAGAYA'!J366</f>
        <v>0</v>
      </c>
      <c r="I329" s="52">
        <f>'LISTE APPRO-ZAGAYA'!K366</f>
        <v>0</v>
      </c>
    </row>
    <row r="330" ht="12" customHeight="1" spans="1:9">
      <c r="A330" s="50" t="str">
        <f>'LISTE APPRO-ZAGAYA'!G379</f>
        <v>Wh.  Glenfiddish 12ans 40°    </v>
      </c>
      <c r="B330" s="112">
        <f>'LISTE APPRO-ZAGAYA'!I379</f>
        <v>54</v>
      </c>
      <c r="C330" s="53">
        <f>'LISTE APPRO-ZAGAYA'!J379</f>
        <v>0</v>
      </c>
      <c r="D330" s="52">
        <f>'LISTE APPRO-ZAGAYA'!K380</f>
        <v>0</v>
      </c>
      <c r="E330" s="74" t="e">
        <f>'LISTE APPRO-ZAGAYA'!#REF!</f>
        <v>#REF!</v>
      </c>
      <c r="F330" s="47" t="str">
        <f>'LISTE APPRO-ZAGAYA'!G365</f>
        <v>Gin Gibson's 37,5°     </v>
      </c>
      <c r="G330" s="48">
        <f>'LISTE APPRO-ZAGAYA'!I365</f>
        <v>19</v>
      </c>
      <c r="H330" s="150">
        <f>'LISTE APPRO-ZAGAYA'!J365</f>
        <v>0</v>
      </c>
      <c r="I330" s="52">
        <f>'LISTE APPRO-ZAGAYA'!K365</f>
        <v>0</v>
      </c>
    </row>
    <row r="331" ht="12" customHeight="1" spans="1:9">
      <c r="A331" s="82" t="e">
        <f>'LISTE APPRO-ZAGAYA'!#REF!</f>
        <v>#REF!</v>
      </c>
      <c r="B331" s="152"/>
      <c r="C331" s="101"/>
      <c r="D331" s="74"/>
      <c r="E331" s="74" t="e">
        <f>'LISTE APPRO-ZAGAYA'!#REF!</f>
        <v>#REF!</v>
      </c>
      <c r="F331" s="47" t="str">
        <f>'LISTE APPRO-ZAGAYA'!A368</f>
        <v>Baileys original          17°</v>
      </c>
      <c r="G331" s="48">
        <f>'LISTE APPRO-ZAGAYA'!C368</f>
        <v>34</v>
      </c>
      <c r="H331" s="150">
        <f>'LISTE APPRO-ZAGAYA'!D368</f>
        <v>0</v>
      </c>
      <c r="I331" s="52">
        <f>'LISTE APPRO-ZAGAYA'!E368</f>
        <v>0</v>
      </c>
    </row>
    <row r="332" ht="12" customHeight="1" spans="1:9">
      <c r="A332" s="57" t="e">
        <f>'LISTE APPRO-ZAGAYA'!#REF!</f>
        <v>#REF!</v>
      </c>
      <c r="B332" s="58"/>
      <c r="C332" s="69"/>
      <c r="D332" s="60"/>
      <c r="E332" s="46" t="e">
        <f>'LISTE APPRO-ZAGAYA'!#REF!</f>
        <v>#REF!</v>
      </c>
      <c r="F332" s="57" t="e">
        <f>'LISTE APPRO-ZAGAYA'!#REF!</f>
        <v>#REF!</v>
      </c>
      <c r="G332" s="58"/>
      <c r="H332" s="69" t="e">
        <f>'LISTE APPRO-ZAGAYA'!#REF!</f>
        <v>#REF!</v>
      </c>
      <c r="I332" s="60" t="e">
        <f>'LISTE APPRO-ZAGAYA'!#REF!</f>
        <v>#REF!</v>
      </c>
    </row>
    <row r="333" ht="12" customHeight="1" spans="1:9">
      <c r="A333" s="50" t="str">
        <f>'LISTE APPRO-ZAGAYA'!A384</f>
        <v>Merlot Pays d'Oc Red</v>
      </c>
      <c r="B333" s="112">
        <f>'LISTE APPRO-ZAGAYA'!C384</f>
        <v>24</v>
      </c>
      <c r="C333" s="53">
        <f>'LISTE APPRO-ZAGAYA'!D384</f>
        <v>0</v>
      </c>
      <c r="D333" s="52">
        <f>'LISTE APPRO-ZAGAYA'!E384</f>
        <v>0</v>
      </c>
      <c r="E333" s="46" t="e">
        <f>'LISTE APPRO-ZAGAYA'!#REF!</f>
        <v>#REF!</v>
      </c>
      <c r="F333" s="47" t="str">
        <f>'LISTE APPRO-ZAGAYA'!G381</f>
        <v>Whisky Talisker Sky 45,8°</v>
      </c>
      <c r="G333" s="108">
        <f>'LISTE APPRO-ZAGAYA'!I381</f>
        <v>72</v>
      </c>
      <c r="H333" s="53">
        <f>'LISTE APPRO-ZAGAYA'!J381</f>
        <v>0</v>
      </c>
      <c r="I333" s="52">
        <f>'LISTE APPRO-ZAGAYA'!K379</f>
        <v>0</v>
      </c>
    </row>
    <row r="334" ht="12" customHeight="1" spans="1:9">
      <c r="A334" s="50" t="str">
        <f>'LISTE APPRO-ZAGAYA'!A383</f>
        <v> WINE - BIB - 3 TO 5 LITERS</v>
      </c>
      <c r="B334" s="112">
        <f>'LISTE APPRO-ZAGAYA'!C383</f>
        <v>0</v>
      </c>
      <c r="C334" s="53">
        <f>'LISTE APPRO-ZAGAYA'!D383</f>
        <v>0</v>
      </c>
      <c r="D334" s="52">
        <f>'LISTE APPRO-ZAGAYA'!E383</f>
        <v>0</v>
      </c>
      <c r="E334" s="151" t="e">
        <f>'LISTE APPRO-ZAGAYA'!#REF!</f>
        <v>#REF!</v>
      </c>
      <c r="F334" s="162" t="e">
        <f>'LISTE APPRO-ZAGAYA'!#REF!</f>
        <v>#REF!</v>
      </c>
      <c r="G334" s="108" t="e">
        <f>'LISTE APPRO-ZAGAYA'!#REF!</f>
        <v>#REF!</v>
      </c>
      <c r="H334" s="53" t="e">
        <f>'LISTE APPRO-ZAGAYA'!#REF!</f>
        <v>#REF!</v>
      </c>
      <c r="I334" s="52" t="e">
        <f>'LISTE APPRO-ZAGAYA'!#REF!</f>
        <v>#REF!</v>
      </c>
    </row>
    <row r="335" ht="12" customHeight="1" spans="1:9">
      <c r="A335" s="50" t="e">
        <f>'LISTE APPRO-ZAGAYA'!#REF!</f>
        <v>#REF!</v>
      </c>
      <c r="B335" s="112" t="e">
        <f>'LISTE APPRO-ZAGAYA'!#REF!</f>
        <v>#REF!</v>
      </c>
      <c r="C335" s="53" t="e">
        <f>'LISTE APPRO-ZAGAYA'!#REF!</f>
        <v>#REF!</v>
      </c>
      <c r="D335" s="52" t="e">
        <f>'LISTE APPRO-ZAGAYA'!#REF!</f>
        <v>#REF!</v>
      </c>
      <c r="E335" s="151" t="e">
        <f>'LISTE APPRO-ZAGAYA'!#REF!</f>
        <v>#REF!</v>
      </c>
      <c r="F335" s="162" t="e">
        <f>'LISTE APPRO-ZAGAYA'!#REF!</f>
        <v>#REF!</v>
      </c>
      <c r="G335" s="108" t="e">
        <f>'LISTE APPRO-ZAGAYA'!#REF!</f>
        <v>#REF!</v>
      </c>
      <c r="H335" s="53" t="e">
        <f>'LISTE APPRO-ZAGAYA'!#REF!</f>
        <v>#REF!</v>
      </c>
      <c r="I335" s="52" t="e">
        <f>'LISTE APPRO-ZAGAYA'!#REF!</f>
        <v>#REF!</v>
      </c>
    </row>
    <row r="336" ht="12" customHeight="1" spans="1:9">
      <c r="A336" s="50" t="e">
        <f>'LISTE APPRO-ZAGAYA'!#REF!</f>
        <v>#REF!</v>
      </c>
      <c r="B336" s="110" t="e">
        <f>'LISTE APPRO-ZAGAYA'!#REF!</f>
        <v>#REF!</v>
      </c>
      <c r="C336" s="49" t="e">
        <f>'LISTE APPRO-ZAGAYA'!#REF!</f>
        <v>#REF!</v>
      </c>
      <c r="D336" s="52" t="e">
        <f>'LISTE APPRO-ZAGAYA'!#REF!</f>
        <v>#REF!</v>
      </c>
      <c r="E336" s="46" t="e">
        <f>'LISTE APPRO-ZAGAYA'!#REF!</f>
        <v>#REF!</v>
      </c>
      <c r="F336" s="47" t="str">
        <f>'LISTE APPRO-ZAGAYA'!G388</f>
        <v>Colombard sauv. chenet White dry      </v>
      </c>
      <c r="G336" s="108">
        <f>'LISTE APPRO-ZAGAYA'!I388</f>
        <v>19.85</v>
      </c>
      <c r="H336" s="53">
        <f>'LISTE APPRO-ZAGAYA'!J388</f>
        <v>0</v>
      </c>
      <c r="I336" s="52">
        <f>'LISTE APPRO-ZAGAYA'!K388</f>
        <v>0</v>
      </c>
    </row>
    <row r="337" ht="12" customHeight="1" spans="1:9">
      <c r="A337" s="50" t="e">
        <f>'LISTE APPRO-ZAGAYA'!#REF!</f>
        <v>#REF!</v>
      </c>
      <c r="B337" s="112" t="e">
        <f>'LISTE APPRO-ZAGAYA'!#REF!</f>
        <v>#REF!</v>
      </c>
      <c r="C337" s="53" t="e">
        <f>'LISTE APPRO-ZAGAYA'!#REF!</f>
        <v>#REF!</v>
      </c>
      <c r="D337" s="52" t="e">
        <f>'LISTE APPRO-ZAGAYA'!#REF!</f>
        <v>#REF!</v>
      </c>
      <c r="E337" s="46" t="e">
        <f>'LISTE APPRO-ZAGAYA'!#REF!</f>
        <v>#REF!</v>
      </c>
      <c r="F337" s="47" t="str">
        <f>'LISTE APPRO-ZAGAYA'!G389</f>
        <v>Gascogne Colom/sauvi UBY White fruity </v>
      </c>
      <c r="G337" s="108">
        <f>'LISTE APPRO-ZAGAYA'!I389</f>
        <v>32.8</v>
      </c>
      <c r="H337" s="53">
        <f>'LISTE APPRO-ZAGAYA'!J389</f>
        <v>0</v>
      </c>
      <c r="I337" s="52">
        <f>'LISTE APPRO-ZAGAYA'!K389</f>
        <v>0</v>
      </c>
    </row>
    <row r="338" ht="12" customHeight="1" spans="1:9">
      <c r="A338" s="50" t="e">
        <f>'LISTE APPRO-ZAGAYA'!#REF!</f>
        <v>#REF!</v>
      </c>
      <c r="B338" s="110" t="e">
        <f>'LISTE APPRO-ZAGAYA'!#REF!</f>
        <v>#REF!</v>
      </c>
      <c r="C338" s="49" t="e">
        <f>'LISTE APPRO-ZAGAYA'!#REF!</f>
        <v>#REF!</v>
      </c>
      <c r="D338" s="52" t="e">
        <f>'LISTE APPRO-ZAGAYA'!#REF!</f>
        <v>#REF!</v>
      </c>
      <c r="E338" s="46" t="e">
        <f>'LISTE APPRO-ZAGAYA'!#REF!</f>
        <v>#REF!</v>
      </c>
      <c r="F338" s="47" t="e">
        <f>'LISTE APPRO-ZAGAYA'!#REF!</f>
        <v>#REF!</v>
      </c>
      <c r="G338" s="108" t="e">
        <f>'LISTE APPRO-ZAGAYA'!#REF!</f>
        <v>#REF!</v>
      </c>
      <c r="H338" s="53" t="e">
        <f>'LISTE APPRO-ZAGAYA'!#REF!</f>
        <v>#REF!</v>
      </c>
      <c r="I338" s="52" t="e">
        <f>'LISTE APPRO-ZAGAYA'!#REF!</f>
        <v>#REF!</v>
      </c>
    </row>
    <row r="339" ht="12" customHeight="1" spans="1:9">
      <c r="A339" s="50" t="e">
        <f>'LISTE APPRO-ZAGAYA'!#REF!</f>
        <v>#REF!</v>
      </c>
      <c r="B339" s="112" t="e">
        <f>'LISTE APPRO-ZAGAYA'!#REF!</f>
        <v>#REF!</v>
      </c>
      <c r="C339" s="53" t="e">
        <f>'LISTE APPRO-ZAGAYA'!#REF!</f>
        <v>#REF!</v>
      </c>
      <c r="D339" s="52" t="e">
        <f>'LISTE APPRO-ZAGAYA'!#REF!</f>
        <v>#REF!</v>
      </c>
      <c r="E339" s="46" t="e">
        <f>'LISTE APPRO-ZAGAYA'!#REF!</f>
        <v>#REF!</v>
      </c>
      <c r="F339" s="82" t="e">
        <f>'LISTE APPRO-ZAGAYA'!#REF!</f>
        <v>#REF!</v>
      </c>
      <c r="G339" s="152"/>
      <c r="H339" s="101"/>
      <c r="I339" s="74"/>
    </row>
    <row r="340" ht="12" customHeight="1" spans="1:9">
      <c r="A340" s="57" t="str">
        <f>'LISTE APPRO-ZAGAYA'!A387</f>
        <v>Cabernet Syrah CHENET Red  </v>
      </c>
      <c r="B340" s="58">
        <f>'LISTE APPRO-ZAGAYA'!C387</f>
        <v>19.85</v>
      </c>
      <c r="C340" s="69">
        <f>'LISTE APPRO-ZAGAYA'!D387</f>
        <v>0</v>
      </c>
      <c r="D340" s="60">
        <f>'LISTE APPRO-ZAGAYA'!E387</f>
        <v>0</v>
      </c>
      <c r="E340" s="46" t="e">
        <f>'LISTE APPRO-ZAGAYA'!#REF!</f>
        <v>#REF!</v>
      </c>
      <c r="F340" s="57" t="str">
        <f>'LISTE APPRO-ZAGAYA'!G386</f>
        <v> A Tippana  Corsica Rosé Dry</v>
      </c>
      <c r="G340" s="58"/>
      <c r="H340" s="69"/>
      <c r="I340" s="60"/>
    </row>
    <row r="341" ht="12" customHeight="1" spans="1:9">
      <c r="A341" s="50" t="str">
        <f>'LISTE APPRO-ZAGAYA'!A388</f>
        <v>C de Gascogne UBY Red</v>
      </c>
      <c r="B341" s="110">
        <f>'LISTE APPRO-ZAGAYA'!C388</f>
        <v>32.8</v>
      </c>
      <c r="C341" s="49">
        <f>'LISTE APPRO-ZAGAYA'!D388</f>
        <v>0</v>
      </c>
      <c r="D341" s="52">
        <f>'LISTE APPRO-ZAGAYA'!E388</f>
        <v>0</v>
      </c>
      <c r="E341" s="46" t="e">
        <f>'LISTE APPRO-ZAGAYA'!#REF!</f>
        <v>#REF!</v>
      </c>
      <c r="F341" s="47" t="e">
        <f>'LISTE APPRO-ZAGAYA'!#REF!</f>
        <v>#REF!</v>
      </c>
      <c r="G341" s="108" t="e">
        <f>'LISTE APPRO-ZAGAYA'!#REF!</f>
        <v>#REF!</v>
      </c>
      <c r="H341" s="53" t="e">
        <f>'LISTE APPRO-ZAGAYA'!#REF!</f>
        <v>#REF!</v>
      </c>
      <c r="I341" s="52" t="e">
        <f>'LISTE APPRO-ZAGAYA'!#REF!</f>
        <v>#REF!</v>
      </c>
    </row>
    <row r="342" ht="12" customHeight="1" spans="1:9">
      <c r="A342" s="50" t="e">
        <f>'LISTE APPRO-ZAGAYA'!#REF!</f>
        <v>#REF!</v>
      </c>
      <c r="B342" s="103" t="e">
        <f>'LISTE APPRO-ZAGAYA'!#REF!</f>
        <v>#REF!</v>
      </c>
      <c r="C342" s="113" t="e">
        <f>'LISTE APPRO-ZAGAYA'!#REF!</f>
        <v>#REF!</v>
      </c>
      <c r="D342" s="52" t="e">
        <f>'LISTE APPRO-ZAGAYA'!#REF!</f>
        <v>#REF!</v>
      </c>
      <c r="E342" s="46" t="e">
        <f>'LISTE APPRO-ZAGAYA'!#REF!</f>
        <v>#REF!</v>
      </c>
      <c r="F342" s="163" t="e">
        <f>'LISTE APPRO-ZAGAYA'!#REF!</f>
        <v>#REF!</v>
      </c>
      <c r="G342" s="104" t="e">
        <f>'LISTE APPRO-ZAGAYA'!#REF!</f>
        <v>#REF!</v>
      </c>
      <c r="H342" s="53" t="e">
        <f>'LISTE APPRO-ZAGAYA'!#REF!</f>
        <v>#REF!</v>
      </c>
      <c r="I342" s="52" t="e">
        <f>'LISTE APPRO-ZAGAYA'!#REF!</f>
        <v>#REF!</v>
      </c>
    </row>
    <row r="343" ht="12" customHeight="1" spans="1:9">
      <c r="A343" s="50" t="e">
        <f>'LISTE APPRO-ZAGAYA'!#REF!</f>
        <v>#REF!</v>
      </c>
      <c r="B343" s="103" t="e">
        <f>'LISTE APPRO-ZAGAYA'!#REF!</f>
        <v>#REF!</v>
      </c>
      <c r="C343" s="113" t="e">
        <f>'LISTE APPRO-ZAGAYA'!#REF!</f>
        <v>#REF!</v>
      </c>
      <c r="D343" s="52" t="e">
        <f>'LISTE APPRO-ZAGAYA'!#REF!</f>
        <v>#REF!</v>
      </c>
      <c r="E343" s="46" t="e">
        <f>'LISTE APPRO-ZAGAYA'!#REF!</f>
        <v>#REF!</v>
      </c>
      <c r="F343" s="163" t="e">
        <f>'LISTE APPRO-ZAGAYA'!#REF!</f>
        <v>#REF!</v>
      </c>
      <c r="G343" s="104" t="e">
        <f>'LISTE APPRO-ZAGAYA'!#REF!</f>
        <v>#REF!</v>
      </c>
      <c r="H343" s="53" t="e">
        <f>'LISTE APPRO-ZAGAYA'!#REF!</f>
        <v>#REF!</v>
      </c>
      <c r="I343" s="52" t="e">
        <f>'LISTE APPRO-ZAGAYA'!#REF!</f>
        <v>#REF!</v>
      </c>
    </row>
    <row r="344" ht="12" customHeight="1" spans="1:9">
      <c r="A344" s="77" t="e">
        <f>'LISTE APPRO-ZAGAYA'!#REF!</f>
        <v>#REF!</v>
      </c>
      <c r="B344" s="110" t="e">
        <f>'LISTE APPRO-ZAGAYA'!#REF!</f>
        <v>#REF!</v>
      </c>
      <c r="C344" s="53" t="e">
        <f>'LISTE APPRO-ZAGAYA'!#REF!</f>
        <v>#REF!</v>
      </c>
      <c r="D344" s="52" t="e">
        <f>'LISTE APPRO-ZAGAYA'!#REF!</f>
        <v>#REF!</v>
      </c>
      <c r="E344" s="46" t="e">
        <f>'LISTE APPRO-ZAGAYA'!#REF!</f>
        <v>#REF!</v>
      </c>
      <c r="F344" s="164" t="str">
        <f>'LISTE APPRO-ZAGAYA'!G391</f>
        <v>ROSE WINE 75 cl</v>
      </c>
      <c r="G344" s="104">
        <f>'LISTE APPRO-ZAGAYA'!I391</f>
        <v>0</v>
      </c>
      <c r="H344" s="53">
        <f>'LISTE APPRO-ZAGAYA'!J391</f>
        <v>0</v>
      </c>
      <c r="I344" s="52">
        <f>'LISTE APPRO-ZAGAYA'!K391</f>
        <v>0</v>
      </c>
    </row>
    <row r="345" ht="12" customHeight="1" spans="1:9">
      <c r="A345" s="50" t="str">
        <f>'LISTE APPRO-ZAGAYA'!A394</f>
        <v>Bordeaux rosé</v>
      </c>
      <c r="B345" s="103">
        <f>'LISTE APPRO-ZAGAYA'!C394</f>
        <v>8.3</v>
      </c>
      <c r="C345" s="113">
        <f>'LISTE APPRO-ZAGAYA'!D394</f>
        <v>0</v>
      </c>
      <c r="D345" s="52">
        <f>'LISTE APPRO-ZAGAYA'!E394</f>
        <v>0</v>
      </c>
      <c r="E345" s="46" t="e">
        <f>'LISTE APPRO-ZAGAYA'!#REF!</f>
        <v>#REF!</v>
      </c>
      <c r="F345" s="57" t="e">
        <f>'LISTE APPRO-ZAGAYA'!#REF!</f>
        <v>#REF!</v>
      </c>
      <c r="G345" s="58"/>
      <c r="H345" s="69" t="e">
        <f>'LISTE APPRO-ZAGAYA'!#REF!</f>
        <v>#REF!</v>
      </c>
      <c r="I345" s="60">
        <f>'LISTE APPRO-ZAGAYA'!K393</f>
        <v>0</v>
      </c>
    </row>
    <row r="346" ht="12" customHeight="1" spans="1:9">
      <c r="A346" s="50" t="str">
        <f>'LISTE APPRO-ZAGAYA'!A397</f>
        <v> Haut de Provence Jas des Vignes </v>
      </c>
      <c r="B346" s="103">
        <f>'LISTE APPRO-ZAGAYA'!C397</f>
        <v>9.5</v>
      </c>
      <c r="C346" s="113">
        <f>'LISTE APPRO-ZAGAYA'!D397</f>
        <v>0</v>
      </c>
      <c r="D346" s="52">
        <f>'LISTE APPRO-ZAGAYA'!E397</f>
        <v>0</v>
      </c>
      <c r="E346" s="46" t="e">
        <f>'LISTE APPRO-ZAGAYA'!#REF!</f>
        <v>#REF!</v>
      </c>
      <c r="F346" s="163" t="str">
        <f>'LISTE APPRO-ZAGAYA'!A396</f>
        <v>Mas du Novi - Cru du Languedoc Bio</v>
      </c>
      <c r="G346" s="104">
        <f>'LISTE APPRO-ZAGAYA'!C396</f>
        <v>9.5</v>
      </c>
      <c r="H346" s="53">
        <f>'LISTE APPRO-ZAGAYA'!D396</f>
        <v>0</v>
      </c>
      <c r="I346" s="52">
        <f>'LISTE APPRO-ZAGAYA'!E396</f>
        <v>0</v>
      </c>
    </row>
    <row r="347" ht="12" customHeight="1" spans="1:9">
      <c r="A347" s="50" t="str">
        <f>'LISTE APPRO-ZAGAYA'!G396</f>
        <v>Languedoc Château Puech-Haut</v>
      </c>
      <c r="B347" s="110">
        <f>'LISTE APPRO-ZAGAYA'!I396</f>
        <v>25</v>
      </c>
      <c r="C347" s="53">
        <f>'LISTE APPRO-ZAGAYA'!J396</f>
        <v>0</v>
      </c>
      <c r="D347" s="52">
        <f>'LISTE APPRO-ZAGAYA'!K396</f>
        <v>0</v>
      </c>
      <c r="E347" s="46" t="e">
        <f>'LISTE APPRO-ZAGAYA'!#REF!</f>
        <v>#REF!</v>
      </c>
      <c r="F347" s="92" t="str">
        <f>'LISTE APPRO-ZAGAYA'!G393</f>
        <v>Bandol  la Croix d'Allons Bio</v>
      </c>
      <c r="G347" s="104">
        <f>'LISTE APPRO-ZAGAYA'!I393</f>
        <v>19.5</v>
      </c>
      <c r="H347" s="53">
        <f>'LISTE APPRO-ZAGAYA'!J393</f>
        <v>0</v>
      </c>
      <c r="I347" s="52">
        <f>'LISTE APPRO-ZAGAYA'!K392</f>
        <v>0</v>
      </c>
    </row>
    <row r="348" ht="12" customHeight="1" spans="1:9">
      <c r="A348" s="50" t="str">
        <f>'LISTE APPRO-ZAGAYA'!A398</f>
        <v>COTES DU RHONE AND SOUTH EAST OF FRANCE- RED 75 cl</v>
      </c>
      <c r="B348" s="103">
        <f>'LISTE APPRO-ZAGAYA'!C398</f>
        <v>0</v>
      </c>
      <c r="C348" s="113">
        <f>'LISTE APPRO-ZAGAYA'!D398</f>
        <v>0</v>
      </c>
      <c r="D348" s="52">
        <f>'LISTE APPRO-ZAGAYA'!E398</f>
        <v>0</v>
      </c>
      <c r="E348" s="46" t="e">
        <f>'LISTE APPRO-ZAGAYA'!#REF!</f>
        <v>#REF!</v>
      </c>
      <c r="F348" s="164" t="str">
        <f>'LISTE APPRO-ZAGAYA'!G394</f>
        <v>Château De Brégançon (C.de Provence)  </v>
      </c>
      <c r="G348" s="104">
        <f>'LISTE APPRO-ZAGAYA'!I394</f>
        <v>23</v>
      </c>
      <c r="H348" s="53">
        <f>'LISTE APPRO-ZAGAYA'!J394</f>
        <v>0</v>
      </c>
      <c r="I348" s="52">
        <f>'LISTE APPRO-ZAGAYA'!K394</f>
        <v>0</v>
      </c>
    </row>
    <row r="349" ht="12" customHeight="1" spans="1:9">
      <c r="A349" s="82"/>
      <c r="B349" s="152"/>
      <c r="C349" s="101"/>
      <c r="D349" s="74"/>
      <c r="E349" s="46" t="e">
        <f>'LISTE APPRO-ZAGAYA'!#REF!</f>
        <v>#REF!</v>
      </c>
      <c r="F349" s="47" t="e">
        <f>'LISTE APPRO-ZAGAYA'!#REF!</f>
        <v>#REF!</v>
      </c>
      <c r="G349" s="93" t="e">
        <f>'LISTE APPRO-ZAGAYA'!#REF!</f>
        <v>#REF!</v>
      </c>
      <c r="H349" s="53" t="e">
        <f>'LISTE APPRO-ZAGAYA'!#REF!</f>
        <v>#REF!</v>
      </c>
      <c r="I349" s="52" t="e">
        <f>'LISTE APPRO-ZAGAYA'!#REF!</f>
        <v>#REF!</v>
      </c>
    </row>
    <row r="350" ht="12" customHeight="1" spans="1:9">
      <c r="A350" s="82"/>
      <c r="B350" s="152"/>
      <c r="C350" s="101"/>
      <c r="D350" s="74"/>
      <c r="E350" s="46" t="e">
        <f>'LISTE APPRO-ZAGAYA'!#REF!</f>
        <v>#REF!</v>
      </c>
      <c r="F350" s="47" t="e">
        <f>'LISTE APPRO-ZAGAYA'!#REF!</f>
        <v>#REF!</v>
      </c>
      <c r="G350" s="93" t="e">
        <f>'LISTE APPRO-ZAGAYA'!#REF!</f>
        <v>#REF!</v>
      </c>
      <c r="H350" s="53" t="e">
        <f>'LISTE APPRO-ZAGAYA'!#REF!</f>
        <v>#REF!</v>
      </c>
      <c r="I350" s="52" t="e">
        <f>'LISTE APPRO-ZAGAYA'!#REF!</f>
        <v>#REF!</v>
      </c>
    </row>
    <row r="351" ht="12" customHeight="1" spans="1:9">
      <c r="A351" s="57" t="e">
        <f>'LISTE APPRO-ZAGAYA'!#REF!</f>
        <v>#REF!</v>
      </c>
      <c r="B351" s="58"/>
      <c r="C351" s="69" t="e">
        <f>'LISTE APPRO-ZAGAYA'!#REF!</f>
        <v>#REF!</v>
      </c>
      <c r="D351" s="60" t="e">
        <f>'LISTE APPRO-ZAGAYA'!#REF!</f>
        <v>#REF!</v>
      </c>
      <c r="E351" s="46" t="e">
        <f>'LISTE APPRO-ZAGAYA'!#REF!</f>
        <v>#REF!</v>
      </c>
      <c r="F351" s="57" t="e">
        <f>'LISTE APPRO-ZAGAYA'!#REF!</f>
        <v>#REF!</v>
      </c>
      <c r="G351" s="58"/>
      <c r="H351" s="69" t="e">
        <f>'LISTE APPRO-ZAGAYA'!#REF!</f>
        <v>#REF!</v>
      </c>
      <c r="I351" s="60" t="e">
        <f>'LISTE APPRO-ZAGAYA'!#REF!</f>
        <v>#REF!</v>
      </c>
    </row>
    <row r="352" ht="12" customHeight="1" spans="1:9">
      <c r="A352" s="50" t="e">
        <f>'LISTE APPRO-ZAGAYA'!#REF!</f>
        <v>#REF!</v>
      </c>
      <c r="B352" s="103" t="e">
        <f>'LISTE APPRO-ZAGAYA'!#REF!</f>
        <v>#REF!</v>
      </c>
      <c r="C352" s="113" t="e">
        <f>'LISTE APPRO-ZAGAYA'!#REF!</f>
        <v>#REF!</v>
      </c>
      <c r="D352" s="52" t="e">
        <f>'LISTE APPRO-ZAGAYA'!#REF!</f>
        <v>#REF!</v>
      </c>
      <c r="E352" s="46" t="e">
        <f>'LISTE APPRO-ZAGAYA'!#REF!</f>
        <v>#REF!</v>
      </c>
      <c r="F352" s="163" t="e">
        <f>'LISTE APPRO-ZAGAYA'!#REF!</f>
        <v>#REF!</v>
      </c>
      <c r="G352" s="104" t="e">
        <f>'LISTE APPRO-ZAGAYA'!#REF!</f>
        <v>#REF!</v>
      </c>
      <c r="H352" s="53" t="e">
        <f>'LISTE APPRO-ZAGAYA'!#REF!</f>
        <v>#REF!</v>
      </c>
      <c r="I352" s="52" t="e">
        <f>'LISTE APPRO-ZAGAYA'!#REF!</f>
        <v>#REF!</v>
      </c>
    </row>
    <row r="353" ht="12" customHeight="1" spans="1:9">
      <c r="A353" s="50" t="e">
        <f>'LISTE APPRO-ZAGAYA'!#REF!</f>
        <v>#REF!</v>
      </c>
      <c r="B353" s="103" t="e">
        <f>'LISTE APPRO-ZAGAYA'!#REF!</f>
        <v>#REF!</v>
      </c>
      <c r="C353" s="113" t="e">
        <f>'LISTE APPRO-ZAGAYA'!#REF!</f>
        <v>#REF!</v>
      </c>
      <c r="D353" s="52" t="e">
        <f>'LISTE APPRO-ZAGAYA'!#REF!</f>
        <v>#REF!</v>
      </c>
      <c r="E353" s="46" t="e">
        <f>'LISTE APPRO-ZAGAYA'!#REF!</f>
        <v>#REF!</v>
      </c>
      <c r="F353" s="163" t="e">
        <f>'LISTE APPRO-ZAGAYA'!#REF!</f>
        <v>#REF!</v>
      </c>
      <c r="G353" s="104" t="e">
        <f>'LISTE APPRO-ZAGAYA'!#REF!</f>
        <v>#REF!</v>
      </c>
      <c r="H353" s="53" t="e">
        <f>'LISTE APPRO-ZAGAYA'!#REF!</f>
        <v>#REF!</v>
      </c>
      <c r="I353" s="52" t="e">
        <f>'LISTE APPRO-ZAGAYA'!#REF!</f>
        <v>#REF!</v>
      </c>
    </row>
    <row r="354" ht="12" customHeight="1" spans="1:9">
      <c r="A354" s="57" t="e">
        <f>'LISTE APPRO-ZAGAYA'!#REF!</f>
        <v>#REF!</v>
      </c>
      <c r="B354" s="58" t="e">
        <f>'LISTE APPRO-ZAGAYA'!#REF!</f>
        <v>#REF!</v>
      </c>
      <c r="C354" s="69" t="e">
        <f>'LISTE APPRO-ZAGAYA'!#REF!</f>
        <v>#REF!</v>
      </c>
      <c r="D354" s="60" t="e">
        <f>'LISTE APPRO-ZAGAYA'!#REF!</f>
        <v>#REF!</v>
      </c>
      <c r="E354" s="46" t="e">
        <f>'LISTE APPRO-ZAGAYA'!#REF!</f>
        <v>#REF!</v>
      </c>
      <c r="F354" s="57" t="str">
        <f>'LISTE APPRO-ZAGAYA'!A440</f>
        <v>Sylvaner Alsace Kieffer     </v>
      </c>
      <c r="G354" s="58">
        <f>'LISTE APPRO-ZAGAYA'!C440</f>
        <v>7</v>
      </c>
      <c r="H354" s="69">
        <f>'LISTE APPRO-ZAGAYA'!D440</f>
        <v>0</v>
      </c>
      <c r="I354" s="60">
        <f>'LISTE APPRO-ZAGAYA'!E440</f>
        <v>0</v>
      </c>
    </row>
    <row r="355" ht="12" customHeight="1" spans="1:9">
      <c r="A355" s="43" t="e">
        <f>'LISTE APPRO-ZAGAYA'!#REF!</f>
        <v>#REF!</v>
      </c>
      <c r="B355" s="165" t="e">
        <f>'LISTE APPRO-ZAGAYA'!#REF!</f>
        <v>#REF!</v>
      </c>
      <c r="C355" s="166" t="e">
        <f>'LISTE APPRO-ZAGAYA'!#REF!</f>
        <v>#REF!</v>
      </c>
      <c r="D355" s="40" t="e">
        <f>'LISTE APPRO-ZAGAYA'!#REF!</f>
        <v>#REF!</v>
      </c>
      <c r="E355" s="46" t="e">
        <f>'LISTE APPRO-ZAGAYA'!#REF!</f>
        <v>#REF!</v>
      </c>
      <c r="F355" s="41">
        <f>'LISTE APPRO-ZAGAYA'!N419</f>
        <v>0</v>
      </c>
      <c r="G355" s="104">
        <f>'LISTE APPRO-ZAGAYA'!P419</f>
        <v>0</v>
      </c>
      <c r="H355" s="53">
        <f>'LISTE APPRO-ZAGAYA'!Q419</f>
        <v>0</v>
      </c>
      <c r="I355" s="52">
        <f>'LISTE APPRO-ZAGAYA'!R419</f>
        <v>0</v>
      </c>
    </row>
    <row r="356" ht="12" customHeight="1" spans="1:9">
      <c r="A356" s="18" t="e">
        <f>'LISTE APPRO-ZAGAYA'!#REF!</f>
        <v>#REF!</v>
      </c>
      <c r="B356" s="18" t="e">
        <f>'LISTE APPRO-ZAGAYA'!#REF!</f>
        <v>#REF!</v>
      </c>
      <c r="C356" s="18" t="e">
        <f>'LISTE APPRO-ZAGAYA'!#REF!</f>
        <v>#REF!</v>
      </c>
      <c r="D356" s="18" t="e">
        <f>'LISTE APPRO-ZAGAYA'!#REF!</f>
        <v>#REF!</v>
      </c>
      <c r="E356" s="46" t="e">
        <f>'LISTE APPRO-ZAGAYA'!#REF!</f>
        <v>#REF!</v>
      </c>
      <c r="F356" s="47" t="str">
        <f>'LISTE APPRO-ZAGAYA'!A443</f>
        <v>Gewurztraminer  Kieffer     </v>
      </c>
      <c r="G356" s="104">
        <f>'LISTE APPRO-ZAGAYA'!C443</f>
        <v>11.5</v>
      </c>
      <c r="H356" s="53">
        <f>'LISTE APPRO-ZAGAYA'!D443</f>
        <v>0</v>
      </c>
      <c r="I356" s="52">
        <f>'LISTE APPRO-ZAGAYA'!E443</f>
        <v>0</v>
      </c>
    </row>
    <row r="357" ht="12" customHeight="1" spans="1:9">
      <c r="A357" s="18" t="str">
        <f>'LISTE APPRO-ZAGAYA'!A403</f>
        <v>Crozes Hermitage Petite Ruche</v>
      </c>
      <c r="B357" s="18">
        <f>'LISTE APPRO-ZAGAYA'!C403</f>
        <v>19.5</v>
      </c>
      <c r="C357" s="18">
        <f>'LISTE APPRO-ZAGAYA'!D403</f>
        <v>0</v>
      </c>
      <c r="D357" s="18">
        <f>'LISTE APPRO-ZAGAYA'!E403</f>
        <v>0</v>
      </c>
      <c r="E357" s="46" t="e">
        <f>'LISTE APPRO-ZAGAYA'!#REF!</f>
        <v>#REF!</v>
      </c>
      <c r="F357" s="47">
        <f>'LISTE APPRO-ZAGAYA'!N420</f>
        <v>0</v>
      </c>
      <c r="G357" s="104">
        <f>'LISTE APPRO-ZAGAYA'!P420</f>
        <v>0</v>
      </c>
      <c r="H357" s="53">
        <f>'LISTE APPRO-ZAGAYA'!Q420</f>
        <v>0</v>
      </c>
      <c r="I357" s="52">
        <f>'LISTE APPRO-ZAGAYA'!R420</f>
        <v>0</v>
      </c>
    </row>
    <row r="358" ht="12" customHeight="1" spans="1:9">
      <c r="A358" s="57" t="e">
        <f>'LISTE APPRO-ZAGAYA'!#REF!</f>
        <v>#REF!</v>
      </c>
      <c r="B358" s="58" t="e">
        <f>'LISTE APPRO-ZAGAYA'!#REF!</f>
        <v>#REF!</v>
      </c>
      <c r="C358" s="69" t="e">
        <f>'LISTE APPRO-ZAGAYA'!#REF!</f>
        <v>#REF!</v>
      </c>
      <c r="D358" s="60" t="e">
        <f>'LISTE APPRO-ZAGAYA'!#REF!</f>
        <v>#REF!</v>
      </c>
      <c r="E358" s="46" t="e">
        <f>'LISTE APPRO-ZAGAYA'!#REF!</f>
        <v>#REF!</v>
      </c>
      <c r="F358" s="57" t="str">
        <f>'LISTE APPRO-ZAGAYA'!A442</f>
        <v>Gewurztraminer   Weysbeck       </v>
      </c>
      <c r="G358" s="58">
        <f>'LISTE APPRO-ZAGAYA'!C442</f>
        <v>14.3</v>
      </c>
      <c r="H358" s="69">
        <f>'LISTE APPRO-ZAGAYA'!D442</f>
        <v>0</v>
      </c>
      <c r="I358" s="60">
        <f>'LISTE APPRO-ZAGAYA'!E442</f>
        <v>0</v>
      </c>
    </row>
    <row r="359" ht="12" customHeight="1" spans="1:9">
      <c r="A359" s="36" t="e">
        <f>'LISTE APPRO-ZAGAYA'!#REF!</f>
        <v>#REF!</v>
      </c>
      <c r="B359" s="167" t="e">
        <f>'LISTE APPRO-ZAGAYA'!#REF!</f>
        <v>#REF!</v>
      </c>
      <c r="C359" s="61" t="e">
        <f>'LISTE APPRO-ZAGAYA'!#REF!</f>
        <v>#REF!</v>
      </c>
      <c r="D359" s="39" t="e">
        <f>'LISTE APPRO-ZAGAYA'!#REF!</f>
        <v>#REF!</v>
      </c>
      <c r="E359" s="46" t="e">
        <f>'LISTE APPRO-ZAGAYA'!#REF!</f>
        <v>#REF!</v>
      </c>
      <c r="F359" s="41" t="e">
        <f>'LISTE APPRO-ZAGAYA'!#REF!</f>
        <v>#REF!</v>
      </c>
      <c r="G359" s="168" t="e">
        <f>'LISTE APPRO-ZAGAYA'!#REF!</f>
        <v>#REF!</v>
      </c>
      <c r="H359" s="61" t="e">
        <f>'LISTE APPRO-ZAGAYA'!#REF!</f>
        <v>#REF!</v>
      </c>
      <c r="I359" s="39" t="e">
        <f>'LISTE APPRO-ZAGAYA'!#REF!</f>
        <v>#REF!</v>
      </c>
    </row>
    <row r="360" ht="12" customHeight="1" spans="1:9">
      <c r="A360" s="50" t="e">
        <f>'LISTE APPRO-ZAGAYA'!#REF!</f>
        <v>#REF!</v>
      </c>
      <c r="B360" s="103" t="e">
        <f>'LISTE APPRO-ZAGAYA'!#REF!</f>
        <v>#REF!</v>
      </c>
      <c r="C360" s="53" t="e">
        <f>'LISTE APPRO-ZAGAYA'!#REF!</f>
        <v>#REF!</v>
      </c>
      <c r="D360" s="52" t="e">
        <f>'LISTE APPRO-ZAGAYA'!#REF!</f>
        <v>#REF!</v>
      </c>
      <c r="E360" s="46" t="e">
        <f>'LISTE APPRO-ZAGAYA'!#REF!</f>
        <v>#REF!</v>
      </c>
      <c r="F360" s="92"/>
      <c r="G360" s="93"/>
      <c r="H360" s="53"/>
      <c r="I360" s="52"/>
    </row>
    <row r="361" ht="12" customHeight="1" spans="1:9">
      <c r="A361" s="50" t="e">
        <f>'LISTE APPRO-ZAGAYA'!#REF!</f>
        <v>#REF!</v>
      </c>
      <c r="B361" s="103" t="e">
        <f>'LISTE APPRO-ZAGAYA'!#REF!</f>
        <v>#REF!</v>
      </c>
      <c r="C361" s="53" t="e">
        <f>'LISTE APPRO-ZAGAYA'!#REF!</f>
        <v>#REF!</v>
      </c>
      <c r="D361" s="52" t="e">
        <f>'LISTE APPRO-ZAGAYA'!#REF!</f>
        <v>#REF!</v>
      </c>
      <c r="E361" s="46" t="e">
        <f>'LISTE APPRO-ZAGAYA'!#REF!</f>
        <v>#REF!</v>
      </c>
      <c r="F361" s="47"/>
      <c r="G361" s="104"/>
      <c r="H361" s="53"/>
      <c r="I361" s="52"/>
    </row>
    <row r="362" ht="12" customHeight="1" spans="1:9">
      <c r="A362" s="50" t="str">
        <f>'LISTE APPRO-ZAGAYA'!G401</f>
        <v>Viognier Pays d'oc</v>
      </c>
      <c r="B362" s="51">
        <f>'LISTE APPRO-ZAGAYA'!I401</f>
        <v>12.5</v>
      </c>
      <c r="C362" s="113">
        <f>'LISTE APPRO-ZAGAYA'!J401</f>
        <v>0</v>
      </c>
      <c r="D362" s="52">
        <f>'LISTE APPRO-ZAGAYA'!K401</f>
        <v>0</v>
      </c>
      <c r="E362" s="46" t="e">
        <f>'LISTE APPRO-ZAGAYA'!#REF!</f>
        <v>#REF!</v>
      </c>
      <c r="F362" s="92"/>
      <c r="G362" s="93"/>
      <c r="H362" s="53"/>
      <c r="I362" s="52"/>
    </row>
    <row r="363" ht="12" customHeight="1" spans="1:9">
      <c r="A363" s="57" t="str">
        <f>'LISTE APPRO-ZAGAYA'!A427</f>
        <v>BOURGOGNE AND BEAUJOLAIS  - RED - 75cl</v>
      </c>
      <c r="B363" s="58"/>
      <c r="C363" s="69"/>
      <c r="D363" s="60"/>
      <c r="E363" s="46" t="e">
        <f>'LISTE APPRO-ZAGAYA'!#REF!</f>
        <v>#REF!</v>
      </c>
      <c r="F363" s="57" t="str">
        <f>'LISTE APPRO-ZAGAYA'!G427</f>
        <v>BOURGOGNE AND BEAUJOLAIS - WHITE - 75 cl</v>
      </c>
      <c r="G363" s="58"/>
      <c r="H363" s="69"/>
      <c r="I363" s="60"/>
    </row>
    <row r="364" ht="12" customHeight="1" spans="1:9">
      <c r="A364" s="50" t="e">
        <f>'LISTE APPRO-ZAGAYA'!#REF!</f>
        <v>#REF!</v>
      </c>
      <c r="B364" s="103" t="e">
        <f>'LISTE APPRO-ZAGAYA'!#REF!</f>
        <v>#REF!</v>
      </c>
      <c r="C364" s="113" t="e">
        <f>'LISTE APPRO-ZAGAYA'!#REF!</f>
        <v>#REF!</v>
      </c>
      <c r="D364" s="52" t="e">
        <f>'LISTE APPRO-ZAGAYA'!#REF!</f>
        <v>#REF!</v>
      </c>
      <c r="E364" s="46" t="e">
        <f>'LISTE APPRO-ZAGAYA'!#REF!</f>
        <v>#REF!</v>
      </c>
      <c r="F364" s="163" t="e">
        <f>'LISTE APPRO-ZAGAYA'!#REF!</f>
        <v>#REF!</v>
      </c>
      <c r="G364" s="104" t="e">
        <f>'LISTE APPRO-ZAGAYA'!#REF!</f>
        <v>#REF!</v>
      </c>
      <c r="H364" s="53" t="e">
        <f>'LISTE APPRO-ZAGAYA'!#REF!</f>
        <v>#REF!</v>
      </c>
      <c r="I364" s="52" t="e">
        <f>'LISTE APPRO-ZAGAYA'!#REF!</f>
        <v>#REF!</v>
      </c>
    </row>
    <row r="365" ht="12" customHeight="1" spans="1:9">
      <c r="A365" s="82"/>
      <c r="B365" s="152"/>
      <c r="C365" s="101"/>
      <c r="D365" s="74"/>
      <c r="E365" s="46" t="e">
        <f>'LISTE APPRO-ZAGAYA'!#REF!</f>
        <v>#REF!</v>
      </c>
      <c r="F365" s="163" t="e">
        <f>'LISTE APPRO-ZAGAYA'!#REF!</f>
        <v>#REF!</v>
      </c>
      <c r="G365" s="104" t="e">
        <f>'LISTE APPRO-ZAGAYA'!#REF!</f>
        <v>#REF!</v>
      </c>
      <c r="H365" s="53" t="e">
        <f>'LISTE APPRO-ZAGAYA'!#REF!</f>
        <v>#REF!</v>
      </c>
      <c r="I365" s="52" t="e">
        <f>'LISTE APPRO-ZAGAYA'!#REF!</f>
        <v>#REF!</v>
      </c>
    </row>
    <row r="366" ht="12" customHeight="1" spans="1:9">
      <c r="A366" s="82"/>
      <c r="B366" s="152"/>
      <c r="C366" s="101"/>
      <c r="D366" s="74"/>
      <c r="E366" s="46" t="e">
        <f>'LISTE APPRO-ZAGAYA'!#REF!</f>
        <v>#REF!</v>
      </c>
      <c r="F366" s="163" t="str">
        <f>'LISTE APPRO-ZAGAYA'!G429</f>
        <v>Bourgogne Aligoté  AOP                           </v>
      </c>
      <c r="G366" s="104">
        <f>'LISTE APPRO-ZAGAYA'!I429</f>
        <v>14</v>
      </c>
      <c r="H366" s="53">
        <f>'LISTE APPRO-ZAGAYA'!J429</f>
        <v>0</v>
      </c>
      <c r="I366" s="52">
        <f>'LISTE APPRO-ZAGAYA'!K429</f>
        <v>0</v>
      </c>
    </row>
    <row r="367" ht="12" customHeight="1" spans="1:9">
      <c r="A367" s="57" t="str">
        <f>'LISTE APPRO-ZAGAYA'!A433</f>
        <v>Julienas les Perdrix</v>
      </c>
      <c r="B367" s="58"/>
      <c r="C367" s="69">
        <f>'LISTE APPRO-ZAGAYA'!D433</f>
        <v>0</v>
      </c>
      <c r="D367" s="60">
        <f>'LISTE APPRO-ZAGAYA'!E433</f>
        <v>0</v>
      </c>
      <c r="E367" s="46" t="e">
        <f>'LISTE APPRO-ZAGAYA'!#REF!</f>
        <v>#REF!</v>
      </c>
      <c r="F367" s="57" t="str">
        <f>'LISTE APPRO-ZAGAYA'!G433</f>
        <v>Pouilly Fuissé - J Drouhin</v>
      </c>
      <c r="G367" s="58"/>
      <c r="H367" s="69">
        <f>'LISTE APPRO-ZAGAYA'!J433</f>
        <v>0</v>
      </c>
      <c r="I367" s="60">
        <f>'LISTE APPRO-ZAGAYA'!K433</f>
        <v>0</v>
      </c>
    </row>
    <row r="368" ht="12" customHeight="1" spans="1:9">
      <c r="A368" s="50" t="str">
        <f>'LISTE APPRO-ZAGAYA'!A434</f>
        <v>Morgon - Charmes - Louis Tête</v>
      </c>
      <c r="B368" s="110">
        <f>'LISTE APPRO-ZAGAYA'!C434</f>
        <v>21.3</v>
      </c>
      <c r="C368" s="53">
        <f>'LISTE APPRO-ZAGAYA'!D434</f>
        <v>0</v>
      </c>
      <c r="D368" s="52">
        <f>'LISTE APPRO-ZAGAYA'!E434</f>
        <v>0</v>
      </c>
      <c r="E368" s="90" t="e">
        <f>'LISTE APPRO-ZAGAYA'!#REF!</f>
        <v>#REF!</v>
      </c>
      <c r="F368" s="92" t="str">
        <f>'LISTE APPRO-ZAGAYA'!G407</f>
        <v>SOUTH WEST OF FRANCE 75 cl</v>
      </c>
      <c r="G368" s="93">
        <f>'LISTE APPRO-ZAGAYA'!I402</f>
        <v>6.5</v>
      </c>
      <c r="H368" s="53">
        <f>'LISTE APPRO-ZAGAYA'!J402</f>
        <v>0</v>
      </c>
      <c r="I368" s="52">
        <f>'LISTE APPRO-ZAGAYA'!K402</f>
        <v>0</v>
      </c>
    </row>
    <row r="369" ht="12" customHeight="1" spans="1:9">
      <c r="A369" s="169" t="str">
        <f>'LISTE APPRO-ZAGAYA'!A435</f>
        <v>Pommard - Joseph Drouin</v>
      </c>
      <c r="B369" s="167">
        <f>'LISTE APPRO-ZAGAYA'!C435</f>
        <v>80</v>
      </c>
      <c r="C369" s="61">
        <f>'LISTE APPRO-ZAGAYA'!D435</f>
        <v>0</v>
      </c>
      <c r="D369" s="39">
        <f>'LISTE APPRO-ZAGAYA'!E435</f>
        <v>0</v>
      </c>
      <c r="E369" s="46" t="e">
        <f>'LISTE APPRO-ZAGAYA'!#REF!</f>
        <v>#REF!</v>
      </c>
      <c r="F369" s="92" t="str">
        <f>'LISTE APPRO-ZAGAYA'!G436</f>
        <v>Meursault  J Drouhin</v>
      </c>
      <c r="G369" s="93">
        <f>'LISTE APPRO-ZAGAYA'!I436</f>
        <v>99.5</v>
      </c>
      <c r="H369" s="53">
        <f>'LISTE APPRO-ZAGAYA'!J436</f>
        <v>0</v>
      </c>
      <c r="I369" s="52">
        <f>'LISTE APPRO-ZAGAYA'!K436</f>
        <v>0</v>
      </c>
    </row>
    <row r="370" ht="12" customHeight="1" spans="1:9">
      <c r="A370" s="169" t="str">
        <f>'LISTE APPRO-ZAGAYA'!A437</f>
        <v>Vosne Romanée - Joseph Drouin</v>
      </c>
      <c r="B370" s="167">
        <f>'LISTE APPRO-ZAGAYA'!C437</f>
        <v>106</v>
      </c>
      <c r="C370" s="61">
        <f>'LISTE APPRO-ZAGAYA'!D437</f>
        <v>0</v>
      </c>
      <c r="D370" s="39">
        <f>'LISTE APPRO-ZAGAYA'!E437</f>
        <v>0</v>
      </c>
      <c r="E370" s="46" t="e">
        <f>'LISTE APPRO-ZAGAYA'!#REF!</f>
        <v>#REF!</v>
      </c>
      <c r="F370" s="92" t="e">
        <f>'LISTE APPRO-ZAGAYA'!#REF!</f>
        <v>#REF!</v>
      </c>
      <c r="G370" s="93" t="e">
        <f>'LISTE APPRO-ZAGAYA'!#REF!</f>
        <v>#REF!</v>
      </c>
      <c r="H370" s="53" t="e">
        <f>'LISTE APPRO-ZAGAYA'!#REF!</f>
        <v>#REF!</v>
      </c>
      <c r="I370" s="52" t="e">
        <f>'LISTE APPRO-ZAGAYA'!#REF!</f>
        <v>#REF!</v>
      </c>
    </row>
    <row r="371" ht="12" customHeight="1" spans="1:9">
      <c r="A371" s="170" t="e">
        <f>'LISTE APPRO-ZAGAYA'!#REF!</f>
        <v>#REF!</v>
      </c>
      <c r="B371" s="103" t="e">
        <f>'LISTE APPRO-ZAGAYA'!#REF!</f>
        <v>#REF!</v>
      </c>
      <c r="C371" s="113" t="e">
        <f>'LISTE APPRO-ZAGAYA'!#REF!</f>
        <v>#REF!</v>
      </c>
      <c r="D371" s="52" t="e">
        <f>'LISTE APPRO-ZAGAYA'!#REF!</f>
        <v>#REF!</v>
      </c>
      <c r="E371" s="46" t="e">
        <f>'LISTE APPRO-ZAGAYA'!#REF!</f>
        <v>#REF!</v>
      </c>
      <c r="F371" s="92" t="e">
        <f>'LISTE APPRO-ZAGAYA'!#REF!</f>
        <v>#REF!</v>
      </c>
      <c r="G371" s="93" t="e">
        <f>'LISTE APPRO-ZAGAYA'!#REF!</f>
        <v>#REF!</v>
      </c>
      <c r="H371" s="53" t="e">
        <f>'LISTE APPRO-ZAGAYA'!#REF!</f>
        <v>#REF!</v>
      </c>
      <c r="I371" s="52" t="e">
        <f>'LISTE APPRO-ZAGAYA'!#REF!</f>
        <v>#REF!</v>
      </c>
    </row>
    <row r="372" ht="12" customHeight="1" spans="1:9">
      <c r="A372" s="50" t="e">
        <f>'LISTE APPRO-ZAGAYA'!#REF!</f>
        <v>#REF!</v>
      </c>
      <c r="B372" s="110" t="e">
        <f>'LISTE APPRO-ZAGAYA'!#REF!</f>
        <v>#REF!</v>
      </c>
      <c r="C372" s="53" t="e">
        <f>'LISTE APPRO-ZAGAYA'!#REF!</f>
        <v>#REF!</v>
      </c>
      <c r="D372" s="52" t="e">
        <f>'LISTE APPRO-ZAGAYA'!#REF!</f>
        <v>#REF!</v>
      </c>
      <c r="E372" s="90" t="e">
        <f>'LISTE APPRO-ZAGAYA'!#REF!</f>
        <v>#REF!</v>
      </c>
      <c r="F372" s="92" t="e">
        <f>'LISTE APPRO-ZAGAYA'!#REF!</f>
        <v>#REF!</v>
      </c>
      <c r="G372" s="93" t="e">
        <f>'LISTE APPRO-ZAGAYA'!#REF!</f>
        <v>#REF!</v>
      </c>
      <c r="H372" s="53" t="e">
        <f>'LISTE APPRO-ZAGAYA'!#REF!</f>
        <v>#REF!</v>
      </c>
      <c r="I372" s="52" t="e">
        <f>'LISTE APPRO-ZAGAYA'!#REF!</f>
        <v>#REF!</v>
      </c>
    </row>
    <row r="373" ht="12" customHeight="1" spans="1:9">
      <c r="A373" s="170" t="str">
        <f>'LISTE APPRO-ZAGAYA'!A409</f>
        <v>C. de Gascogne Tariquet classic </v>
      </c>
      <c r="B373" s="103">
        <f>'LISTE APPRO-ZAGAYA'!C409</f>
        <v>10.15</v>
      </c>
      <c r="C373" s="113">
        <f>'LISTE APPRO-ZAGAYA'!D409</f>
        <v>0</v>
      </c>
      <c r="D373" s="52">
        <f>'LISTE APPRO-ZAGAYA'!E409</f>
        <v>0</v>
      </c>
      <c r="E373" s="90" t="e">
        <f>'LISTE APPRO-ZAGAYA'!#REF!</f>
        <v>#REF!</v>
      </c>
      <c r="F373" s="92" t="e">
        <f>'LISTE APPRO-ZAGAYA'!#REF!</f>
        <v>#REF!</v>
      </c>
      <c r="G373" s="93" t="e">
        <f>'LISTE APPRO-ZAGAYA'!#REF!</f>
        <v>#REF!</v>
      </c>
      <c r="H373" s="53" t="e">
        <f>'LISTE APPRO-ZAGAYA'!#REF!</f>
        <v>#REF!</v>
      </c>
      <c r="I373" s="52" t="e">
        <f>'LISTE APPRO-ZAGAYA'!#REF!</f>
        <v>#REF!</v>
      </c>
    </row>
    <row r="374" ht="12" customHeight="1" spans="1:9">
      <c r="A374" s="77" t="e">
        <f>'LISTE APPRO-ZAGAYA'!#REF!</f>
        <v>#REF!</v>
      </c>
      <c r="B374" s="110" t="e">
        <f>'LISTE APPRO-ZAGAYA'!#REF!</f>
        <v>#REF!</v>
      </c>
      <c r="C374" s="53" t="e">
        <f>'LISTE APPRO-ZAGAYA'!#REF!</f>
        <v>#REF!</v>
      </c>
      <c r="D374" s="52" t="e">
        <f>'LISTE APPRO-ZAGAYA'!#REF!</f>
        <v>#REF!</v>
      </c>
      <c r="E374" s="46" t="e">
        <f>'LISTE APPRO-ZAGAYA'!#REF!</f>
        <v>#REF!</v>
      </c>
      <c r="F374" s="57" t="e">
        <f>'LISTE APPRO-ZAGAYA'!#REF!</f>
        <v>#REF!</v>
      </c>
      <c r="G374" s="58"/>
      <c r="H374" s="69" t="e">
        <f>'LISTE APPRO-ZAGAYA'!#REF!</f>
        <v>#REF!</v>
      </c>
      <c r="I374" s="60" t="e">
        <f>'LISTE APPRO-ZAGAYA'!#REF!</f>
        <v>#REF!</v>
      </c>
    </row>
    <row r="375" ht="12" customHeight="1" spans="1:9">
      <c r="A375" s="50" t="str">
        <f>'LISTE APPRO-ZAGAYA'!G409</f>
        <v>C. de Gascogne Tariquet 1ère Grive  </v>
      </c>
      <c r="B375" s="103">
        <f>'LISTE APPRO-ZAGAYA'!I409</f>
        <v>20</v>
      </c>
      <c r="C375" s="53">
        <f>'LISTE APPRO-ZAGAYA'!J409</f>
        <v>0</v>
      </c>
      <c r="D375" s="52">
        <f>'LISTE APPRO-ZAGAYA'!K409</f>
        <v>0</v>
      </c>
      <c r="E375" s="46" t="e">
        <f>'LISTE APPRO-ZAGAYA'!#REF!</f>
        <v>#REF!</v>
      </c>
      <c r="F375" s="92" t="str">
        <f>'LISTE APPRO-ZAGAYA'!G418</f>
        <v>Cht Esprit Gloria  St Julien</v>
      </c>
      <c r="G375" s="93">
        <f>'LISTE APPRO-ZAGAYA'!I410</f>
        <v>0</v>
      </c>
      <c r="H375" s="53">
        <f>'LISTE APPRO-ZAGAYA'!J418</f>
        <v>0</v>
      </c>
      <c r="I375" s="53">
        <f>'LISTE APPRO-ZAGAYA'!K418</f>
        <v>0</v>
      </c>
    </row>
    <row r="376" ht="12" customHeight="1" spans="1:9">
      <c r="A376" s="171" t="str">
        <f>'LISTE APPRO-ZAGAYA'!G434</f>
        <v>Chablis  J drouin</v>
      </c>
      <c r="B376" s="172">
        <f>'LISTE APPRO-ZAGAYA'!I434</f>
        <v>31</v>
      </c>
      <c r="C376" s="61">
        <f>'LISTE APPRO-ZAGAYA'!J434</f>
        <v>0</v>
      </c>
      <c r="D376" s="39">
        <f>'LISTE APPRO-ZAGAYA'!K434</f>
        <v>0</v>
      </c>
      <c r="E376" s="46" t="e">
        <f>'LISTE APPRO-ZAGAYA'!#REF!</f>
        <v>#REF!</v>
      </c>
      <c r="F376" s="173" t="str">
        <f>'LISTE APPRO-ZAGAYA'!G410</f>
        <v>BORDEAUX RED 75 CL</v>
      </c>
      <c r="G376" s="174" t="e">
        <f>'LISTE APPRO-ZAGAYA'!#REF!</f>
        <v>#REF!</v>
      </c>
      <c r="H376" s="53">
        <f>'LISTE APPRO-ZAGAYA'!J410</f>
        <v>0</v>
      </c>
      <c r="I376" s="53">
        <f>'LISTE APPRO-ZAGAYA'!K410</f>
        <v>0</v>
      </c>
    </row>
    <row r="377" ht="12" customHeight="1" spans="1:9">
      <c r="A377" s="169" t="str">
        <f>'LISTE APPRO-ZAGAYA'!A408</f>
        <v>Cahors Matayac</v>
      </c>
      <c r="B377" s="167">
        <f>'LISTE APPRO-ZAGAYA'!C408</f>
        <v>9.75</v>
      </c>
      <c r="C377" s="61" t="e">
        <f>'LISTE APPRO-ZAGAYA'!#REF!</f>
        <v>#REF!</v>
      </c>
      <c r="D377" s="39" t="e">
        <f>'LISTE APPRO-ZAGAYA'!#REF!</f>
        <v>#REF!</v>
      </c>
      <c r="E377" s="46" t="e">
        <f>'LISTE APPRO-ZAGAYA'!#REF!</f>
        <v>#REF!</v>
      </c>
      <c r="F377" s="169" t="e">
        <f>'LISTE APPRO-ZAGAYA'!#REF!</f>
        <v>#REF!</v>
      </c>
      <c r="G377" s="167" t="e">
        <f>'LISTE APPRO-ZAGAYA'!#REF!</f>
        <v>#REF!</v>
      </c>
      <c r="H377" s="53" t="e">
        <f>'LISTE APPRO-ZAGAYA'!#REF!</f>
        <v>#REF!</v>
      </c>
      <c r="I377" s="53" t="e">
        <f>'LISTE APPRO-ZAGAYA'!#REF!</f>
        <v>#REF!</v>
      </c>
    </row>
    <row r="378" ht="12" customHeight="1" spans="1:9">
      <c r="A378" s="50" t="str">
        <f>'LISTE APPRO-ZAGAYA'!G435</f>
        <v>Chablis 1er Cru "Fourchaumes" 2012</v>
      </c>
      <c r="B378" s="51">
        <f>'LISTE APPRO-ZAGAYA'!I435</f>
        <v>60</v>
      </c>
      <c r="C378" s="53">
        <f>'LISTE APPRO-ZAGAYA'!J435</f>
        <v>0</v>
      </c>
      <c r="D378" s="52">
        <f>'LISTE APPRO-ZAGAYA'!K435</f>
        <v>0</v>
      </c>
      <c r="E378" s="46" t="e">
        <f>'LISTE APPRO-ZAGAYA'!#REF!</f>
        <v>#REF!</v>
      </c>
      <c r="F378" s="92" t="e">
        <f>'LISTE APPRO-ZAGAYA'!#REF!</f>
        <v>#REF!</v>
      </c>
      <c r="G378" s="93" t="e">
        <f>'LISTE APPRO-ZAGAYA'!#REF!</f>
        <v>#REF!</v>
      </c>
      <c r="H378" s="53" t="e">
        <f>'LISTE APPRO-ZAGAYA'!#REF!</f>
        <v>#REF!</v>
      </c>
      <c r="I378" s="52" t="e">
        <f>'LISTE APPRO-ZAGAYA'!#REF!</f>
        <v>#REF!</v>
      </c>
    </row>
    <row r="379" ht="12" customHeight="1" spans="1:9">
      <c r="A379" s="77" t="e">
        <f>'LISTE APPRO-ZAGAYA'!#REF!</f>
        <v>#REF!</v>
      </c>
      <c r="B379" s="110" t="e">
        <f>'LISTE APPRO-ZAGAYA'!#REF!</f>
        <v>#REF!</v>
      </c>
      <c r="C379" s="53" t="e">
        <f>'LISTE APPRO-ZAGAYA'!#REF!</f>
        <v>#REF!</v>
      </c>
      <c r="D379" s="52" t="e">
        <f>'LISTE APPRO-ZAGAYA'!#REF!</f>
        <v>#REF!</v>
      </c>
      <c r="E379" s="46" t="e">
        <f>'LISTE APPRO-ZAGAYA'!#REF!</f>
        <v>#REF!</v>
      </c>
      <c r="F379" s="47" t="str">
        <f>'LISTE APPRO-ZAGAYA'!G414</f>
        <v> Haut Caillou  Lalande de Pomerol </v>
      </c>
      <c r="G379" s="104">
        <f>'LISTE APPRO-ZAGAYA'!I414</f>
        <v>26</v>
      </c>
      <c r="H379" s="150">
        <f>'LISTE APPRO-ZAGAYA'!J414</f>
        <v>0</v>
      </c>
      <c r="I379" s="52">
        <f>'LISTE APPRO-ZAGAYA'!K414</f>
        <v>0</v>
      </c>
    </row>
    <row r="380" ht="12" customHeight="1" spans="1:9">
      <c r="A380" s="50" t="e">
        <f>'LISTE APPRO-ZAGAYA'!#REF!</f>
        <v>#REF!</v>
      </c>
      <c r="B380" s="103" t="e">
        <f>'LISTE APPRO-ZAGAYA'!#REF!</f>
        <v>#REF!</v>
      </c>
      <c r="C380" s="113" t="e">
        <f>'LISTE APPRO-ZAGAYA'!#REF!</f>
        <v>#REF!</v>
      </c>
      <c r="D380" s="52" t="e">
        <f>'LISTE APPRO-ZAGAYA'!#REF!</f>
        <v>#REF!</v>
      </c>
      <c r="E380" s="74" t="e">
        <f>'LISTE APPRO-ZAGAYA'!#REF!</f>
        <v>#REF!</v>
      </c>
      <c r="F380" s="82"/>
      <c r="G380" s="152"/>
      <c r="H380" s="101"/>
      <c r="I380" s="74"/>
    </row>
    <row r="381" ht="12" customHeight="1" spans="1:9">
      <c r="A381" s="82"/>
      <c r="B381" s="100"/>
      <c r="C381" s="115"/>
      <c r="D381" s="46"/>
      <c r="E381" s="74"/>
      <c r="F381" s="82"/>
      <c r="G381" s="152"/>
      <c r="H381" s="101"/>
      <c r="I381" s="74"/>
    </row>
    <row r="382" ht="12" customHeight="1" spans="1:9">
      <c r="A382" s="57" t="str">
        <f>'LISTE APPRO-ZAGAYA'!A410</f>
        <v>BORDEAUX RED 75 CL</v>
      </c>
      <c r="B382" s="58"/>
      <c r="C382" s="69"/>
      <c r="D382" s="60"/>
      <c r="E382" s="46" t="e">
        <f>'LISTE APPRO-ZAGAYA'!#REF!</f>
        <v>#REF!</v>
      </c>
      <c r="F382" s="57" t="e">
        <f>'LISTE APPRO-ZAGAYA'!#REF!</f>
        <v>#REF!</v>
      </c>
      <c r="G382" s="58"/>
      <c r="H382" s="69"/>
      <c r="I382" s="60"/>
    </row>
    <row r="383" ht="12" customHeight="1" spans="1:9">
      <c r="A383" s="77" t="e">
        <f>'LISTE APPRO-ZAGAYA'!#REF!</f>
        <v>#REF!</v>
      </c>
      <c r="B383" s="110" t="e">
        <f>'LISTE APPRO-ZAGAYA'!#REF!</f>
        <v>#REF!</v>
      </c>
      <c r="C383" s="53" t="e">
        <f>'LISTE APPRO-ZAGAYA'!#REF!</f>
        <v>#REF!</v>
      </c>
      <c r="D383" s="53" t="e">
        <f>'LISTE APPRO-ZAGAYA'!#REF!</f>
        <v>#REF!</v>
      </c>
      <c r="E383" s="46" t="e">
        <f>'LISTE APPRO-ZAGAYA'!#REF!</f>
        <v>#REF!</v>
      </c>
      <c r="F383" s="50" t="e">
        <f>'LISTE APPRO-ZAGAYA'!#REF!</f>
        <v>#REF!</v>
      </c>
      <c r="G383" s="112" t="e">
        <f>'LISTE APPRO-ZAGAYA'!#REF!</f>
        <v>#REF!</v>
      </c>
      <c r="H383" s="53" t="e">
        <f>'LISTE APPRO-ZAGAYA'!#REF!</f>
        <v>#REF!</v>
      </c>
      <c r="I383" s="53" t="e">
        <f>'LISTE APPRO-ZAGAYA'!#REF!</f>
        <v>#REF!</v>
      </c>
    </row>
    <row r="384" ht="12" customHeight="1" spans="1:9">
      <c r="A384" s="109" t="e">
        <f>'LISTE APPRO-ZAGAYA'!#REF!</f>
        <v>#REF!</v>
      </c>
      <c r="B384" s="175" t="e">
        <f>'LISTE APPRO-ZAGAYA'!#REF!</f>
        <v>#REF!</v>
      </c>
      <c r="C384" s="53" t="e">
        <f>'LISTE APPRO-ZAGAYA'!#REF!</f>
        <v>#REF!</v>
      </c>
      <c r="D384" s="53" t="e">
        <f>'LISTE APPRO-ZAGAYA'!#REF!</f>
        <v>#REF!</v>
      </c>
      <c r="E384" s="46" t="e">
        <f>'LISTE APPRO-ZAGAYA'!#REF!</f>
        <v>#REF!</v>
      </c>
      <c r="F384" s="55" t="e">
        <f>'LISTE APPRO-ZAGAYA'!#REF!</f>
        <v>#REF!</v>
      </c>
      <c r="G384" s="176" t="e">
        <f>'LISTE APPRO-ZAGAYA'!#REF!</f>
        <v>#REF!</v>
      </c>
      <c r="H384" s="53" t="e">
        <f>'LISTE APPRO-ZAGAYA'!#REF!</f>
        <v>#REF!</v>
      </c>
      <c r="I384" s="53" t="e">
        <f>'LISTE APPRO-ZAGAYA'!#REF!</f>
        <v>#REF!</v>
      </c>
    </row>
    <row r="385" ht="12" customHeight="1" spans="1:9">
      <c r="A385" s="109" t="str">
        <f>'LISTE APPRO-ZAGAYA'!G439</f>
        <v>Mapu Cabernet Sauvignon  Chili </v>
      </c>
      <c r="B385" s="175">
        <f>'LISTE APPRO-ZAGAYA'!I439</f>
        <v>8.4</v>
      </c>
      <c r="C385" s="53">
        <f>'LISTE APPRO-ZAGAYA'!J439</f>
        <v>0</v>
      </c>
      <c r="D385" s="53">
        <f>'LISTE APPRO-ZAGAYA'!K439</f>
        <v>0</v>
      </c>
      <c r="E385" s="46" t="e">
        <f>'LISTE APPRO-ZAGAYA'!#REF!</f>
        <v>#REF!</v>
      </c>
      <c r="F385" s="55" t="str">
        <f>'LISTE APPRO-ZAGAYA'!G420</f>
        <v>BORDEAUX WHITE 75cl</v>
      </c>
      <c r="G385" s="176">
        <f>'LISTE APPRO-ZAGAYA'!I420</f>
        <v>0</v>
      </c>
      <c r="H385" s="53">
        <f>'LISTE APPRO-ZAGAYA'!J420</f>
        <v>0</v>
      </c>
      <c r="I385" s="53">
        <f>'LISTE APPRO-ZAGAYA'!K420</f>
        <v>0</v>
      </c>
    </row>
    <row r="386" ht="12" customHeight="1" spans="1:9">
      <c r="A386" s="36" t="str">
        <f>'LISTE APPRO-ZAGAYA'!A449</f>
        <v>CHAMPAGNES - MOUSSEUX 75 cl</v>
      </c>
      <c r="B386" s="177">
        <f>'LISTE APPRO-ZAGAYA'!C449</f>
        <v>0</v>
      </c>
      <c r="C386" s="61">
        <f>'LISTE APPRO-ZAGAYA'!D449</f>
        <v>0</v>
      </c>
      <c r="D386" s="39">
        <f>'LISTE APPRO-ZAGAYA'!E449</f>
        <v>0</v>
      </c>
      <c r="E386" s="142" t="e">
        <f>'LISTE APPRO-ZAGAYA'!#REF!</f>
        <v>#REF!</v>
      </c>
      <c r="F386" s="43" t="str">
        <f>'LISTE APPRO-ZAGAYA'!G421</f>
        <v>Bordeaux Kressmann sweet</v>
      </c>
      <c r="G386" s="165">
        <f>'LISTE APPRO-ZAGAYA'!I421</f>
        <v>8</v>
      </c>
      <c r="H386" s="65">
        <f>'LISTE APPRO-ZAGAYA'!J421</f>
        <v>0</v>
      </c>
      <c r="I386" s="40">
        <f>'LISTE APPRO-ZAGAYA'!K421</f>
        <v>0</v>
      </c>
    </row>
    <row r="387" ht="12" customHeight="1" spans="1:9">
      <c r="A387" s="41" t="e">
        <f>'LISTE APPRO-ZAGAYA'!#REF!</f>
        <v>#REF!</v>
      </c>
      <c r="B387" s="168" t="e">
        <f>'LISTE APPRO-ZAGAYA'!#REF!</f>
        <v>#REF!</v>
      </c>
      <c r="C387" s="178" t="e">
        <f>'LISTE APPRO-ZAGAYA'!#REF!</f>
        <v>#REF!</v>
      </c>
      <c r="D387" s="39" t="e">
        <f>'LISTE APPRO-ZAGAYA'!#REF!</f>
        <v>#REF!</v>
      </c>
      <c r="E387" s="74" t="e">
        <f>'LISTE APPRO-ZAGAYA'!#REF!</f>
        <v>#REF!</v>
      </c>
      <c r="F387" s="41" t="str">
        <f>'LISTE APPRO-ZAGAYA'!G451</f>
        <v>Laurent Perrier Rosé </v>
      </c>
      <c r="G387" s="168">
        <f>'LISTE APPRO-ZAGAYA'!I451</f>
        <v>81.7</v>
      </c>
      <c r="H387" s="61">
        <f>'LISTE APPRO-ZAGAYA'!J451</f>
        <v>0</v>
      </c>
      <c r="I387" s="39">
        <f>'LISTE APPRO-ZAGAYA'!K451</f>
        <v>0</v>
      </c>
    </row>
    <row r="388" ht="12" customHeight="1" spans="1:9">
      <c r="A388" s="47" t="str">
        <f>'LISTE APPRO-ZAGAYA'!G438</f>
        <v>WORLD WINE - RED - 75 cl</v>
      </c>
      <c r="B388" s="104">
        <f>'LISTE APPRO-ZAGAYA'!I438</f>
        <v>0</v>
      </c>
      <c r="C388" s="53">
        <f>'LISTE APPRO-ZAGAYA'!J438</f>
        <v>0</v>
      </c>
      <c r="D388" s="52">
        <f>'LISTE APPRO-ZAGAYA'!K438</f>
        <v>0</v>
      </c>
      <c r="E388" s="46" t="e">
        <f>'LISTE APPRO-ZAGAYA'!#REF!</f>
        <v>#REF!</v>
      </c>
      <c r="F388" s="47" t="str">
        <f>'LISTE APPRO-ZAGAYA'!G453</f>
        <v>Moët &amp; Chandon brut Impérial  </v>
      </c>
      <c r="G388" s="104">
        <f>'LISTE APPRO-ZAGAYA'!I453</f>
        <v>59</v>
      </c>
      <c r="H388" s="53">
        <f>'LISTE APPRO-ZAGAYA'!J453</f>
        <v>0</v>
      </c>
      <c r="I388" s="52">
        <f>'LISTE APPRO-ZAGAYA'!K453</f>
        <v>0</v>
      </c>
    </row>
    <row r="389" ht="12" customHeight="1" spans="1:9">
      <c r="A389" s="92" t="str">
        <f>'LISTE APPRO-ZAGAYA'!A422</f>
        <v>Saumur Champigny St-Vincent  </v>
      </c>
      <c r="B389" s="104">
        <f>'LISTE APPRO-ZAGAYA'!C422</f>
        <v>14.3</v>
      </c>
      <c r="C389" s="49">
        <f>'LISTE APPRO-ZAGAYA'!D422</f>
        <v>0</v>
      </c>
      <c r="D389" s="52">
        <f>'LISTE APPRO-ZAGAYA'!E422</f>
        <v>0</v>
      </c>
      <c r="E389" s="46" t="e">
        <f>'LISTE APPRO-ZAGAYA'!#REF!</f>
        <v>#REF!</v>
      </c>
      <c r="F389" s="50" t="str">
        <f>'LISTE APPRO-ZAGAYA'!G454</f>
        <v>Mumm Cordon rouge </v>
      </c>
      <c r="G389" s="103">
        <f>'LISTE APPRO-ZAGAYA'!I454</f>
        <v>44.7</v>
      </c>
      <c r="H389" s="53">
        <f>'LISTE APPRO-ZAGAYA'!J454</f>
        <v>0</v>
      </c>
      <c r="I389" s="52">
        <f>'LISTE APPRO-ZAGAYA'!K454</f>
        <v>0</v>
      </c>
    </row>
    <row r="390" ht="12" customHeight="1" spans="1:9">
      <c r="A390" s="47" t="str">
        <f>'LISTE APPRO-ZAGAYA'!A423</f>
        <v>St N.de Bourgueil Charmantes  </v>
      </c>
      <c r="B390" s="104">
        <f>'LISTE APPRO-ZAGAYA'!C423</f>
        <v>15.35</v>
      </c>
      <c r="C390" s="53">
        <f>'LISTE APPRO-ZAGAYA'!D423</f>
        <v>0</v>
      </c>
      <c r="D390" s="52">
        <f>'LISTE APPRO-ZAGAYA'!E423</f>
        <v>0</v>
      </c>
      <c r="E390" s="46" t="e">
        <f>'LISTE APPRO-ZAGAYA'!#REF!</f>
        <v>#REF!</v>
      </c>
      <c r="F390" s="57" t="str">
        <f>'LISTE APPRO-ZAGAYA'!A411</f>
        <v>Cht Grand Jour - Côte de Bourg</v>
      </c>
      <c r="G390" s="58">
        <f>'LISTE APPRO-ZAGAYA'!C411</f>
        <v>10</v>
      </c>
      <c r="H390" s="69">
        <f>'LISTE APPRO-ZAGAYA'!D411</f>
        <v>0</v>
      </c>
      <c r="I390" s="60">
        <f>'LISTE APPRO-ZAGAYA'!E411</f>
        <v>0</v>
      </c>
    </row>
    <row r="391" ht="12" customHeight="1" spans="1:9">
      <c r="A391" s="92" t="str">
        <f>'LISTE APPRO-ZAGAYA'!A424</f>
        <v>Sancerre Filigrane </v>
      </c>
      <c r="B391" s="104">
        <f>'LISTE APPRO-ZAGAYA'!C424</f>
        <v>23</v>
      </c>
      <c r="C391" s="49">
        <f>'LISTE APPRO-ZAGAYA'!D424</f>
        <v>0</v>
      </c>
      <c r="D391" s="52">
        <f>'LISTE APPRO-ZAGAYA'!E424</f>
        <v>0</v>
      </c>
      <c r="E391" s="46" t="e">
        <f>'LISTE APPRO-ZAGAYA'!#REF!</f>
        <v>#REF!</v>
      </c>
      <c r="F391" s="50" t="str">
        <f>'LISTE APPRO-ZAGAYA'!A412</f>
        <v>Cht Maison Neuve - Côte de Blaye</v>
      </c>
      <c r="G391" s="103">
        <f>'LISTE APPRO-ZAGAYA'!C412</f>
        <v>11.5</v>
      </c>
      <c r="H391" s="53">
        <f>'LISTE APPRO-ZAGAYA'!D412</f>
        <v>0</v>
      </c>
      <c r="I391" s="52">
        <f>'LISTE APPRO-ZAGAYA'!E412</f>
        <v>0</v>
      </c>
    </row>
    <row r="392" ht="12" customHeight="1" spans="1:9">
      <c r="A392" s="47" t="str">
        <f>'LISTE APPRO-ZAGAYA'!A425</f>
        <v>Sancerre Chêne Vieux      </v>
      </c>
      <c r="B392" s="104">
        <f>'LISTE APPRO-ZAGAYA'!C425</f>
        <v>28</v>
      </c>
      <c r="C392" s="53">
        <f>'LISTE APPRO-ZAGAYA'!D425</f>
        <v>0</v>
      </c>
      <c r="D392" s="52">
        <f>'LISTE APPRO-ZAGAYA'!E425</f>
        <v>0</v>
      </c>
      <c r="E392" s="46" t="e">
        <f>'LISTE APPRO-ZAGAYA'!#REF!</f>
        <v>#REF!</v>
      </c>
      <c r="F392" s="50" t="e">
        <f>'LISTE APPRO-ZAGAYA'!#REF!</f>
        <v>#REF!</v>
      </c>
      <c r="G392" s="103" t="e">
        <f>'LISTE APPRO-ZAGAYA'!#REF!</f>
        <v>#REF!</v>
      </c>
      <c r="H392" s="53" t="e">
        <f>'LISTE APPRO-ZAGAYA'!#REF!</f>
        <v>#REF!</v>
      </c>
      <c r="I392" s="52" t="e">
        <f>'LISTE APPRO-ZAGAYA'!#REF!</f>
        <v>#REF!</v>
      </c>
    </row>
    <row r="393" ht="12" customHeight="1" spans="1:9">
      <c r="A393" s="36" t="str">
        <f>'LISTE APPRO-ZAGAYA'!A426</f>
        <v>Menetou - Salon Les Calcaires               </v>
      </c>
      <c r="B393" s="177">
        <f>'LISTE APPRO-ZAGAYA'!C426</f>
        <v>15</v>
      </c>
      <c r="C393" s="61">
        <f>'LISTE APPRO-ZAGAYA'!D426</f>
        <v>0</v>
      </c>
      <c r="D393" s="39">
        <f>'LISTE APPRO-ZAGAYA'!E426</f>
        <v>0</v>
      </c>
      <c r="E393" s="142" t="e">
        <f>'LISTE APPRO-ZAGAYA'!#REF!</f>
        <v>#REF!</v>
      </c>
      <c r="F393" s="43" t="e">
        <f>'LISTE APPRO-ZAGAYA'!#REF!</f>
        <v>#REF!</v>
      </c>
      <c r="G393" s="165" t="e">
        <f>'LISTE APPRO-ZAGAYA'!#REF!</f>
        <v>#REF!</v>
      </c>
      <c r="H393" s="65" t="e">
        <f>'LISTE APPRO-ZAGAYA'!#REF!</f>
        <v>#REF!</v>
      </c>
      <c r="I393" s="40" t="e">
        <f>'LISTE APPRO-ZAGAYA'!#REF!</f>
        <v>#REF!</v>
      </c>
    </row>
    <row r="394" ht="12" customHeight="1" spans="1:9">
      <c r="A394" s="36" t="e">
        <f>'LISTE APPRO-ZAGAYA'!#REF!</f>
        <v>#REF!</v>
      </c>
      <c r="B394" s="177" t="e">
        <f>'LISTE APPRO-ZAGAYA'!#REF!</f>
        <v>#REF!</v>
      </c>
      <c r="C394" s="61" t="e">
        <f>'LISTE APPRO-ZAGAYA'!#REF!</f>
        <v>#REF!</v>
      </c>
      <c r="D394" s="39" t="e">
        <f>'LISTE APPRO-ZAGAYA'!#REF!</f>
        <v>#REF!</v>
      </c>
      <c r="E394" s="142" t="e">
        <f>'LISTE APPRO-ZAGAYA'!#REF!</f>
        <v>#REF!</v>
      </c>
      <c r="F394" s="43" t="str">
        <f>'LISTE APPRO-ZAGAYA'!A415</f>
        <v>Cht Le Bonnat Grave</v>
      </c>
      <c r="G394" s="165">
        <f>'LISTE APPRO-ZAGAYA'!C415</f>
        <v>15.9</v>
      </c>
      <c r="H394" s="65">
        <f>'LISTE APPRO-ZAGAYA'!D415</f>
        <v>0</v>
      </c>
      <c r="I394" s="40">
        <f>'LISTE APPRO-ZAGAYA'!E415</f>
        <v>0</v>
      </c>
    </row>
    <row r="395" ht="12" customHeight="1" spans="1:9">
      <c r="A395" s="50" t="e">
        <f>'LISTE APPRO-ZAGAYA'!#REF!</f>
        <v>#REF!</v>
      </c>
      <c r="B395" s="103" t="e">
        <f>'LISTE APPRO-ZAGAYA'!#REF!</f>
        <v>#REF!</v>
      </c>
      <c r="C395" s="53" t="e">
        <f>'LISTE APPRO-ZAGAYA'!#REF!</f>
        <v>#REF!</v>
      </c>
      <c r="D395" s="52" t="e">
        <f>'LISTE APPRO-ZAGAYA'!#REF!</f>
        <v>#REF!</v>
      </c>
      <c r="E395" s="46" t="e">
        <f>'LISTE APPRO-ZAGAYA'!#REF!</f>
        <v>#REF!</v>
      </c>
      <c r="F395" s="50" t="str">
        <f>'LISTE APPRO-ZAGAYA'!A417</f>
        <v>Cht David cru Bourgeois  Médoc</v>
      </c>
      <c r="G395" s="103">
        <f>'LISTE APPRO-ZAGAYA'!C417</f>
        <v>16.5</v>
      </c>
      <c r="H395" s="53">
        <f>'LISTE APPRO-ZAGAYA'!D417</f>
        <v>0</v>
      </c>
      <c r="I395" s="52">
        <f>'LISTE APPRO-ZAGAYA'!E417</f>
        <v>0</v>
      </c>
    </row>
    <row r="396" ht="12" customHeight="1" spans="1:9">
      <c r="A396" s="50" t="e">
        <f>'LISTE APPRO-ZAGAYA'!#REF!</f>
        <v>#REF!</v>
      </c>
      <c r="B396" s="103" t="e">
        <f>'LISTE APPRO-ZAGAYA'!#REF!</f>
        <v>#REF!</v>
      </c>
      <c r="C396" s="53" t="e">
        <f>'LISTE APPRO-ZAGAYA'!#REF!</f>
        <v>#REF!</v>
      </c>
      <c r="D396" s="52" t="e">
        <f>'LISTE APPRO-ZAGAYA'!#REF!</f>
        <v>#REF!</v>
      </c>
      <c r="E396" s="46" t="e">
        <f>'LISTE APPRO-ZAGAYA'!#REF!</f>
        <v>#REF!</v>
      </c>
      <c r="F396" s="50" t="str">
        <f>'LISTE APPRO-ZAGAYA'!G412</f>
        <v>Haras de Maison Laffitte Médoc</v>
      </c>
      <c r="G396" s="110">
        <f>'LISTE APPRO-ZAGAYA'!I412</f>
        <v>20.5</v>
      </c>
      <c r="H396" s="53">
        <f>'LISTE APPRO-ZAGAYA'!J412</f>
        <v>0</v>
      </c>
      <c r="I396" s="52">
        <f>'LISTE APPRO-ZAGAYA'!K412</f>
        <v>0</v>
      </c>
    </row>
    <row r="397" ht="12" customHeight="1" spans="1:9">
      <c r="A397" s="50" t="e">
        <f>'LISTE APPRO-ZAGAYA'!#REF!</f>
        <v>#REF!</v>
      </c>
      <c r="B397" s="103" t="e">
        <f>'LISTE APPRO-ZAGAYA'!#REF!</f>
        <v>#REF!</v>
      </c>
      <c r="C397" s="53" t="e">
        <f>'LISTE APPRO-ZAGAYA'!#REF!</f>
        <v>#REF!</v>
      </c>
      <c r="D397" s="52" t="e">
        <f>'LISTE APPRO-ZAGAYA'!#REF!</f>
        <v>#REF!</v>
      </c>
      <c r="E397" s="46" t="e">
        <f>'LISTE APPRO-ZAGAYA'!#REF!</f>
        <v>#REF!</v>
      </c>
      <c r="F397" s="82" t="e">
        <f>'LISTE APPRO-ZAGAYA'!#REF!</f>
        <v>#REF!</v>
      </c>
      <c r="G397" s="152" t="e">
        <f>'LISTE APPRO-ZAGAYA'!#REF!</f>
        <v>#REF!</v>
      </c>
      <c r="H397" s="101" t="e">
        <f>'LISTE APPRO-ZAGAYA'!#REF!</f>
        <v>#REF!</v>
      </c>
      <c r="I397" s="74" t="e">
        <f>'LISTE APPRO-ZAGAYA'!#REF!</f>
        <v>#REF!</v>
      </c>
    </row>
    <row r="398" ht="12" customHeight="1" spans="1:9">
      <c r="A398" s="57" t="str">
        <f>'LISTE APPRO-ZAGAYA'!A451</f>
        <v>Prossecco Rosé Zonin Italy</v>
      </c>
      <c r="B398" s="58">
        <f>'LISTE APPRO-ZAGAYA'!C451</f>
        <v>12.5</v>
      </c>
      <c r="C398" s="69">
        <f>'LISTE APPRO-ZAGAYA'!D451</f>
        <v>0</v>
      </c>
      <c r="D398" s="60">
        <f>'LISTE APPRO-ZAGAYA'!E451</f>
        <v>0</v>
      </c>
      <c r="E398" s="46" t="e">
        <f>'LISTE APPRO-ZAGAYA'!#REF!</f>
        <v>#REF!</v>
      </c>
      <c r="F398" s="57" t="str">
        <f>'LISTE APPRO-ZAGAYA'!G455</f>
        <v>Mumm de Craman</v>
      </c>
      <c r="G398" s="58">
        <f>'LISTE APPRO-ZAGAYA'!I455</f>
        <v>98</v>
      </c>
      <c r="H398" s="69">
        <f>'LISTE APPRO-ZAGAYA'!J455</f>
        <v>0</v>
      </c>
      <c r="I398" s="60">
        <f>'LISTE APPRO-ZAGAYA'!K455</f>
        <v>0</v>
      </c>
    </row>
    <row r="399" ht="12" customHeight="1" spans="1:9">
      <c r="A399" s="77" t="str">
        <f>'LISTE APPRO-ZAGAYA'!A453</f>
        <v>Crémant Alsace </v>
      </c>
      <c r="B399" s="103">
        <f>'LISTE APPRO-ZAGAYA'!C453</f>
        <v>20.5</v>
      </c>
      <c r="C399" s="53">
        <f>'LISTE APPRO-ZAGAYA'!D453</f>
        <v>0</v>
      </c>
      <c r="D399" s="53">
        <f>'LISTE APPRO-ZAGAYA'!E453</f>
        <v>0</v>
      </c>
      <c r="E399" s="46" t="e">
        <f>'LISTE APPRO-ZAGAYA'!#REF!</f>
        <v>#REF!</v>
      </c>
      <c r="F399" s="50" t="str">
        <f>'LISTE APPRO-ZAGAYA'!G456</f>
        <v>Ruinart brut</v>
      </c>
      <c r="G399" s="110">
        <f>'LISTE APPRO-ZAGAYA'!I456</f>
        <v>79</v>
      </c>
      <c r="H399" s="53">
        <f>'LISTE APPRO-ZAGAYA'!J456</f>
        <v>0</v>
      </c>
      <c r="I399" s="53">
        <f>'LISTE APPRO-ZAGAYA'!K456</f>
        <v>0</v>
      </c>
    </row>
    <row r="400" ht="12" customHeight="1" spans="1:9">
      <c r="A400" s="36" t="str">
        <f>'LISTE APPRO-ZAGAYA'!A454</f>
        <v>Champagne Boutet </v>
      </c>
      <c r="B400" s="177">
        <f>'LISTE APPRO-ZAGAYA'!C454</f>
        <v>26.9</v>
      </c>
      <c r="C400" s="53">
        <f>'LISTE APPRO-ZAGAYA'!D454</f>
        <v>0</v>
      </c>
      <c r="D400" s="53">
        <f>'LISTE APPRO-ZAGAYA'!E454</f>
        <v>0</v>
      </c>
      <c r="E400" s="142" t="e">
        <f>'LISTE APPRO-ZAGAYA'!#REF!</f>
        <v>#REF!</v>
      </c>
      <c r="F400" s="43">
        <f>'LISTE APPRO-ZAGAYA'!G458</f>
        <v>0</v>
      </c>
      <c r="G400" s="165">
        <f>'LISTE APPRO-ZAGAYA'!I458</f>
        <v>0</v>
      </c>
      <c r="H400" s="53">
        <f>'LISTE APPRO-ZAGAYA'!J458</f>
        <v>0</v>
      </c>
      <c r="I400" s="53">
        <f>'LISTE APPRO-ZAGAYA'!K458</f>
        <v>0</v>
      </c>
    </row>
    <row r="401" ht="12" customHeight="1" spans="1:9">
      <c r="A401" s="36" t="str">
        <f>'LISTE APPRO-ZAGAYA'!A455</f>
        <v>Champagne Collet</v>
      </c>
      <c r="B401" s="177">
        <f>'LISTE APPRO-ZAGAYA'!C455</f>
        <v>32.5</v>
      </c>
      <c r="C401" s="53">
        <f>'LISTE APPRO-ZAGAYA'!D455</f>
        <v>0</v>
      </c>
      <c r="D401" s="53">
        <f>'LISTE APPRO-ZAGAYA'!E455</f>
        <v>0</v>
      </c>
      <c r="E401" s="142" t="e">
        <f>'LISTE APPRO-ZAGAYA'!#REF!</f>
        <v>#REF!</v>
      </c>
      <c r="F401" s="43" t="str">
        <f>'LISTE APPRO-ZAGAYA'!G459</f>
        <v>HARDWARE</v>
      </c>
      <c r="G401" s="165">
        <f>'LISTE APPRO-ZAGAYA'!I459</f>
        <v>0</v>
      </c>
      <c r="H401" s="53">
        <f>'LISTE APPRO-ZAGAYA'!J459</f>
        <v>0</v>
      </c>
      <c r="I401" s="53">
        <f>'LISTE APPRO-ZAGAYA'!K459</f>
        <v>0</v>
      </c>
    </row>
    <row r="402" ht="12" customHeight="1" spans="1:9">
      <c r="A402" s="36" t="str">
        <f>'LISTE APPRO-ZAGAYA'!A457</f>
        <v>Drappier Carte d'or</v>
      </c>
      <c r="B402" s="177">
        <f>'LISTE APPRO-ZAGAYA'!C457</f>
        <v>40.9</v>
      </c>
      <c r="C402" s="53">
        <f>'LISTE APPRO-ZAGAYA'!D457</f>
        <v>0</v>
      </c>
      <c r="D402" s="53">
        <f>'LISTE APPRO-ZAGAYA'!E457</f>
        <v>0</v>
      </c>
      <c r="E402" s="142" t="e">
        <f>'LISTE APPRO-ZAGAYA'!#REF!</f>
        <v>#REF!</v>
      </c>
      <c r="F402" s="43" t="str">
        <f>'LISTE APPRO-ZAGAYA'!A480</f>
        <v>Freezer zip bag x 15</v>
      </c>
      <c r="G402" s="165">
        <f>'LISTE APPRO-ZAGAYA'!C480</f>
        <v>2.75</v>
      </c>
      <c r="H402" s="53">
        <f>'LISTE APPRO-ZAGAYA'!D480</f>
        <v>0</v>
      </c>
      <c r="I402" s="53">
        <f>'LISTE APPRO-ZAGAYA'!E480</f>
        <v>0</v>
      </c>
    </row>
    <row r="403" ht="12" customHeight="1" spans="1:9">
      <c r="A403" s="36" t="str">
        <f>'LISTE APPRO-ZAGAYA'!A458</f>
        <v>Drappier Rosé </v>
      </c>
      <c r="B403" s="177">
        <f>'LISTE APPRO-ZAGAYA'!C458</f>
        <v>49.7</v>
      </c>
      <c r="C403" s="53">
        <f>'LISTE APPRO-ZAGAYA'!D458</f>
        <v>0</v>
      </c>
      <c r="D403" s="53">
        <f>'LISTE APPRO-ZAGAYA'!E458</f>
        <v>0</v>
      </c>
      <c r="E403" s="142" t="e">
        <f>'LISTE APPRO-ZAGAYA'!#REF!</f>
        <v>#REF!</v>
      </c>
      <c r="F403" s="43" t="e">
        <f>'LISTE APPRO-ZAGAYA'!#REF!</f>
        <v>#REF!</v>
      </c>
      <c r="G403" s="165" t="e">
        <f>'LISTE APPRO-ZAGAYA'!#REF!</f>
        <v>#REF!</v>
      </c>
      <c r="H403" s="53" t="e">
        <f>'LISTE APPRO-ZAGAYA'!#REF!</f>
        <v>#REF!</v>
      </c>
      <c r="I403" s="53" t="e">
        <f>'LISTE APPRO-ZAGAYA'!#REF!</f>
        <v>#REF!</v>
      </c>
    </row>
    <row r="404" ht="12" customHeight="1" spans="1:9">
      <c r="A404" s="36" t="str">
        <f>'LISTE APPRO-ZAGAYA'!A459</f>
        <v>HARDWARE</v>
      </c>
      <c r="B404" s="177">
        <f>'LISTE APPRO-ZAGAYA'!C459</f>
        <v>0</v>
      </c>
      <c r="C404" s="61">
        <f>'LISTE APPRO-ZAGAYA'!D459</f>
        <v>0</v>
      </c>
      <c r="D404" s="39">
        <f>'LISTE APPRO-ZAGAYA'!E459</f>
        <v>0</v>
      </c>
      <c r="E404" s="142" t="e">
        <f>'LISTE APPRO-ZAGAYA'!#REF!</f>
        <v>#REF!</v>
      </c>
      <c r="F404" s="43" t="e">
        <f>'LISTE APPRO-ZAGAYA'!#REF!</f>
        <v>#REF!</v>
      </c>
      <c r="G404" s="165" t="e">
        <f>'LISTE APPRO-ZAGAYA'!#REF!</f>
        <v>#REF!</v>
      </c>
      <c r="H404" s="53" t="e">
        <f>'LISTE APPRO-ZAGAYA'!#REF!</f>
        <v>#REF!</v>
      </c>
      <c r="I404" s="53" t="e">
        <f>'LISTE APPRO-ZAGAYA'!#REF!</f>
        <v>#REF!</v>
      </c>
    </row>
    <row r="405" ht="12" customHeight="1" spans="1:9">
      <c r="A405" s="36" t="str">
        <f>'LISTE APPRO-ZAGAYA'!A460</f>
        <v>Firelighter cube  x 32</v>
      </c>
      <c r="B405" s="177">
        <f>'LISTE APPRO-ZAGAYA'!C460</f>
        <v>2.55</v>
      </c>
      <c r="C405" s="61">
        <f>'LISTE APPRO-ZAGAYA'!D460</f>
        <v>0</v>
      </c>
      <c r="D405" s="39">
        <f>'LISTE APPRO-ZAGAYA'!E460</f>
        <v>0</v>
      </c>
      <c r="E405" s="142" t="e">
        <f>'LISTE APPRO-ZAGAYA'!#REF!</f>
        <v>#REF!</v>
      </c>
      <c r="F405" s="43" t="e">
        <f>'LISTE APPRO-ZAGAYA'!#REF!</f>
        <v>#REF!</v>
      </c>
      <c r="G405" s="165" t="e">
        <f>'LISTE APPRO-ZAGAYA'!#REF!</f>
        <v>#REF!</v>
      </c>
      <c r="H405" s="53" t="e">
        <f>'LISTE APPRO-ZAGAYA'!#REF!</f>
        <v>#REF!</v>
      </c>
      <c r="I405" s="53" t="e">
        <f>'LISTE APPRO-ZAGAYA'!#REF!</f>
        <v>#REF!</v>
      </c>
    </row>
    <row r="406" ht="12" customHeight="1" spans="1:9">
      <c r="A406" s="50" t="e">
        <f>'LISTE APPRO-ZAGAYA'!#REF!</f>
        <v>#REF!</v>
      </c>
      <c r="B406" s="112" t="e">
        <f>'LISTE APPRO-ZAGAYA'!#REF!</f>
        <v>#REF!</v>
      </c>
      <c r="C406" s="53" t="e">
        <f>'LISTE APPRO-ZAGAYA'!#REF!</f>
        <v>#REF!</v>
      </c>
      <c r="D406" s="52" t="e">
        <f>'LISTE APPRO-ZAGAYA'!#REF!</f>
        <v>#REF!</v>
      </c>
      <c r="E406" s="46" t="e">
        <f>'LISTE APPRO-ZAGAYA'!#REF!</f>
        <v>#REF!</v>
      </c>
      <c r="F406" s="162" t="str">
        <f>'LISTE APPRO-ZAGAYA'!G461</f>
        <v>Dishwashing liquid  Eco BF</v>
      </c>
      <c r="G406" s="108">
        <f>'LISTE APPRO-ZAGAYA'!I461</f>
        <v>1.6</v>
      </c>
      <c r="H406" s="53">
        <f>'LISTE APPRO-ZAGAYA'!J461</f>
        <v>0</v>
      </c>
      <c r="I406" s="52">
        <f>'LISTE APPRO-ZAGAYA'!K461</f>
        <v>0</v>
      </c>
    </row>
    <row r="407" ht="12" customHeight="1" spans="1:9">
      <c r="A407" s="50" t="e">
        <f>'LISTE APPRO-ZAGAYA'!#REF!</f>
        <v>#REF!</v>
      </c>
      <c r="B407" s="112" t="e">
        <f>'LISTE APPRO-ZAGAYA'!#REF!</f>
        <v>#REF!</v>
      </c>
      <c r="C407" s="53" t="e">
        <f>'LISTE APPRO-ZAGAYA'!#REF!</f>
        <v>#REF!</v>
      </c>
      <c r="D407" s="52" t="e">
        <f>'LISTE APPRO-ZAGAYA'!#REF!</f>
        <v>#REF!</v>
      </c>
      <c r="E407" s="46" t="e">
        <f>'LISTE APPRO-ZAGAYA'!#REF!</f>
        <v>#REF!</v>
      </c>
      <c r="F407" s="162" t="str">
        <f>'LISTE APPRO-ZAGAYA'!G462</f>
        <v>Dishwashing liquid Tropic Force </v>
      </c>
      <c r="G407" s="108">
        <f>'LISTE APPRO-ZAGAYA'!I462</f>
        <v>1.78</v>
      </c>
      <c r="H407" s="53">
        <f>'LISTE APPRO-ZAGAYA'!J462</f>
        <v>0</v>
      </c>
      <c r="I407" s="52">
        <f>'LISTE APPRO-ZAGAYA'!K462</f>
        <v>0</v>
      </c>
    </row>
    <row r="408" ht="12" customHeight="1" spans="1:9">
      <c r="A408" s="50" t="str">
        <f>'LISTE APPRO-ZAGAYA'!A462</f>
        <v>Tin foil  20 m</v>
      </c>
      <c r="B408" s="112">
        <f>'LISTE APPRO-ZAGAYA'!C462</f>
        <v>3.5</v>
      </c>
      <c r="C408" s="53">
        <f>'LISTE APPRO-ZAGAYA'!D462</f>
        <v>0</v>
      </c>
      <c r="D408" s="52">
        <f>'LISTE APPRO-ZAGAYA'!E462</f>
        <v>0</v>
      </c>
      <c r="E408" s="46" t="e">
        <f>'LISTE APPRO-ZAGAYA'!#REF!</f>
        <v>#REF!</v>
      </c>
      <c r="F408" s="92" t="str">
        <f>'LISTE APPRO-ZAGAYA'!A485</f>
        <v>Aluminium ramekin 12ccl</v>
      </c>
      <c r="G408" s="93">
        <f>'LISTE APPRO-ZAGAYA'!C485</f>
        <v>0.25</v>
      </c>
      <c r="H408" s="53">
        <f>'LISTE APPRO-ZAGAYA'!D485</f>
        <v>0</v>
      </c>
      <c r="I408" s="52">
        <f>'LISTE APPRO-ZAGAYA'!E485</f>
        <v>0</v>
      </c>
    </row>
    <row r="409" ht="12" customHeight="1" spans="1:9">
      <c r="A409" s="50" t="str">
        <f>'LISTE APPRO-ZAGAYA'!A463</f>
        <v>Cling film  20 m</v>
      </c>
      <c r="B409" s="112">
        <f>'LISTE APPRO-ZAGAYA'!C463</f>
        <v>2.1</v>
      </c>
      <c r="C409" s="53">
        <f>'LISTE APPRO-ZAGAYA'!D463</f>
        <v>0</v>
      </c>
      <c r="D409" s="52">
        <f>'LISTE APPRO-ZAGAYA'!E463</f>
        <v>0</v>
      </c>
      <c r="E409" s="46" t="e">
        <f>'LISTE APPRO-ZAGAYA'!#REF!</f>
        <v>#REF!</v>
      </c>
      <c r="F409" s="179" t="str">
        <f>'LISTE APPRO-ZAGAYA'!A486</f>
        <v>Birthday candle x 16</v>
      </c>
      <c r="G409" s="180">
        <f>'LISTE APPRO-ZAGAYA'!C486</f>
        <v>1.9</v>
      </c>
      <c r="H409" s="76">
        <f>'LISTE APPRO-ZAGAYA'!D486</f>
        <v>0</v>
      </c>
      <c r="I409" s="52">
        <f>'LISTE APPRO-ZAGAYA'!E486</f>
        <v>0</v>
      </c>
    </row>
    <row r="410" ht="12" customHeight="1" spans="1:9">
      <c r="A410" s="50" t="str">
        <f>'LISTE APPRO-ZAGAYA'!A464</f>
        <v>Baking paper 15 m</v>
      </c>
      <c r="B410" s="112">
        <f>'LISTE APPRO-ZAGAYA'!C464</f>
        <v>2.2</v>
      </c>
      <c r="C410" s="53">
        <f>'LISTE APPRO-ZAGAYA'!D464</f>
        <v>0</v>
      </c>
      <c r="D410" s="52">
        <f>'LISTE APPRO-ZAGAYA'!E464</f>
        <v>0</v>
      </c>
      <c r="E410" s="46" t="e">
        <f>'LISTE APPRO-ZAGAYA'!#REF!</f>
        <v>#REF!</v>
      </c>
      <c r="F410" s="162" t="str">
        <f>'LISTE APPRO-ZAGAYA'!G464</f>
        <v>Dishwashing liquid special salt water </v>
      </c>
      <c r="G410" s="108">
        <f>'LISTE APPRO-ZAGAYA'!I464</f>
        <v>12.5</v>
      </c>
      <c r="H410" s="53">
        <f>'LISTE APPRO-ZAGAYA'!J464</f>
        <v>0</v>
      </c>
      <c r="I410" s="52">
        <f>'LISTE APPRO-ZAGAYA'!K464</f>
        <v>0</v>
      </c>
    </row>
    <row r="411" ht="12" customHeight="1" spans="1:9">
      <c r="A411" s="50" t="str">
        <f>'LISTE APPRO-ZAGAYA'!A466</f>
        <v>Matches  x 100</v>
      </c>
      <c r="B411" s="112">
        <f>'LISTE APPRO-ZAGAYA'!C466</f>
        <v>0.9</v>
      </c>
      <c r="C411" s="53">
        <f>'LISTE APPRO-ZAGAYA'!D466</f>
        <v>0</v>
      </c>
      <c r="D411" s="52">
        <f>'LISTE APPRO-ZAGAYA'!E466</f>
        <v>0</v>
      </c>
      <c r="E411" s="46" t="e">
        <f>'LISTE APPRO-ZAGAYA'!#REF!</f>
        <v>#REF!</v>
      </c>
      <c r="F411" s="162" t="str">
        <f>'LISTE APPRO-ZAGAYA'!G469</f>
        <v>Bleach </v>
      </c>
      <c r="G411" s="108">
        <f>'LISTE APPRO-ZAGAYA'!I469</f>
        <v>1.65</v>
      </c>
      <c r="H411" s="53">
        <f>'LISTE APPRO-ZAGAYA'!J469</f>
        <v>0</v>
      </c>
      <c r="I411" s="52">
        <f>'LISTE APPRO-ZAGAYA'!K469</f>
        <v>0</v>
      </c>
    </row>
    <row r="412" ht="12" customHeight="1" spans="1:9">
      <c r="A412" s="50" t="str">
        <f>'LISTE APPRO-ZAGAYA'!A467</f>
        <v>Lighter</v>
      </c>
      <c r="B412" s="112">
        <f>'LISTE APPRO-ZAGAYA'!C467</f>
        <v>1.7</v>
      </c>
      <c r="C412" s="53">
        <f>'LISTE APPRO-ZAGAYA'!D467</f>
        <v>0</v>
      </c>
      <c r="D412" s="52">
        <f>'LISTE APPRO-ZAGAYA'!E467</f>
        <v>0</v>
      </c>
      <c r="E412" s="90" t="e">
        <f>'LISTE APPRO-ZAGAYA'!#REF!</f>
        <v>#REF!</v>
      </c>
      <c r="F412" s="162" t="e">
        <f>'LISTE APPRO-ZAGAYA'!#REF!</f>
        <v>#REF!</v>
      </c>
      <c r="G412" s="108" t="e">
        <f>'LISTE APPRO-ZAGAYA'!#REF!</f>
        <v>#REF!</v>
      </c>
      <c r="H412" s="53" t="e">
        <f>'LISTE APPRO-ZAGAYA'!#REF!</f>
        <v>#REF!</v>
      </c>
      <c r="I412" s="52" t="e">
        <f>'LISTE APPRO-ZAGAYA'!#REF!</f>
        <v>#REF!</v>
      </c>
    </row>
    <row r="413" ht="12" customHeight="1" spans="1:9">
      <c r="A413" s="50" t="e">
        <f>'LISTE APPRO-ZAGAYA'!#REF!</f>
        <v>#REF!</v>
      </c>
      <c r="B413" s="112" t="e">
        <f>'LISTE APPRO-ZAGAYA'!#REF!</f>
        <v>#REF!</v>
      </c>
      <c r="C413" s="53" t="e">
        <f>'LISTE APPRO-ZAGAYA'!#REF!</f>
        <v>#REF!</v>
      </c>
      <c r="D413" s="52" t="e">
        <f>'LISTE APPRO-ZAGAYA'!#REF!</f>
        <v>#REF!</v>
      </c>
      <c r="E413" s="78" t="e">
        <f>'LISTE APPRO-ZAGAYA'!#REF!</f>
        <v>#REF!</v>
      </c>
      <c r="F413" s="162" t="str">
        <f>'LISTE APPRO-ZAGAYA'!G470</f>
        <v>Bleach gel </v>
      </c>
      <c r="G413" s="108">
        <f>'LISTE APPRO-ZAGAYA'!I470</f>
        <v>2.9</v>
      </c>
      <c r="H413" s="53">
        <f>'LISTE APPRO-ZAGAYA'!J470</f>
        <v>0</v>
      </c>
      <c r="I413" s="52">
        <f>'LISTE APPRO-ZAGAYA'!K470</f>
        <v>0</v>
      </c>
    </row>
    <row r="414" ht="12" customHeight="1" spans="1:9">
      <c r="A414" s="50" t="e">
        <f>'LISTE APPRO-ZAGAYA'!#REF!</f>
        <v>#REF!</v>
      </c>
      <c r="B414" s="112" t="e">
        <f>'LISTE APPRO-ZAGAYA'!#REF!</f>
        <v>#REF!</v>
      </c>
      <c r="C414" s="53" t="e">
        <f>'LISTE APPRO-ZAGAYA'!#REF!</f>
        <v>#REF!</v>
      </c>
      <c r="D414" s="52" t="e">
        <f>'LISTE APPRO-ZAGAYA'!#REF!</f>
        <v>#REF!</v>
      </c>
      <c r="E414" s="78" t="e">
        <f>'LISTE APPRO-ZAGAYA'!#REF!</f>
        <v>#REF!</v>
      </c>
      <c r="F414" s="162" t="e">
        <f>'LISTE APPRO-ZAGAYA'!#REF!</f>
        <v>#REF!</v>
      </c>
      <c r="G414" s="108" t="e">
        <f>'LISTE APPRO-ZAGAYA'!#REF!</f>
        <v>#REF!</v>
      </c>
      <c r="H414" s="53" t="e">
        <f>'LISTE APPRO-ZAGAYA'!#REF!</f>
        <v>#REF!</v>
      </c>
      <c r="I414" s="52" t="e">
        <f>'LISTE APPRO-ZAGAYA'!#REF!</f>
        <v>#REF!</v>
      </c>
    </row>
    <row r="415" ht="12" customHeight="1" spans="1:9">
      <c r="A415" s="50" t="str">
        <f>'LISTE APPRO-ZAGAYA'!A468</f>
        <v>Paper towels   x 100</v>
      </c>
      <c r="B415" s="112">
        <f>'LISTE APPRO-ZAGAYA'!C468</f>
        <v>1.61</v>
      </c>
      <c r="C415" s="53">
        <f>'LISTE APPRO-ZAGAYA'!D468</f>
        <v>0</v>
      </c>
      <c r="D415" s="52">
        <f>'LISTE APPRO-ZAGAYA'!E468</f>
        <v>0</v>
      </c>
      <c r="E415" s="78" t="e">
        <f>'LISTE APPRO-ZAGAYA'!#REF!</f>
        <v>#REF!</v>
      </c>
      <c r="F415" s="162" t="str">
        <f>'LISTE APPRO-ZAGAYA'!G472</f>
        <v>Degreasing spray bathroom</v>
      </c>
      <c r="G415" s="108">
        <f>'LISTE APPRO-ZAGAYA'!I472</f>
        <v>2.5</v>
      </c>
      <c r="H415" s="53">
        <f>'LISTE APPRO-ZAGAYA'!J472</f>
        <v>0</v>
      </c>
      <c r="I415" s="52">
        <f>'LISTE APPRO-ZAGAYA'!K472</f>
        <v>0</v>
      </c>
    </row>
    <row r="416" ht="12" customHeight="1" spans="1:9">
      <c r="A416" s="50" t="str">
        <f>'LISTE APPRO-ZAGAYA'!A470</f>
        <v>Handkerchiefs paper x 100</v>
      </c>
      <c r="B416" s="112">
        <f>'LISTE APPRO-ZAGAYA'!C470</f>
        <v>2.15</v>
      </c>
      <c r="C416" s="53">
        <f>'LISTE APPRO-ZAGAYA'!D470</f>
        <v>0</v>
      </c>
      <c r="D416" s="52">
        <f>'LISTE APPRO-ZAGAYA'!E470</f>
        <v>0</v>
      </c>
      <c r="E416" s="78" t="e">
        <f>'LISTE APPRO-ZAGAYA'!#REF!</f>
        <v>#REF!</v>
      </c>
      <c r="F416" s="181" t="str">
        <f>'LISTE APPRO-ZAGAYA'!G473</f>
        <v>Degreasing spray Carolin black soap</v>
      </c>
      <c r="G416" s="93">
        <f>'LISTE APPRO-ZAGAYA'!I473</f>
        <v>3.99</v>
      </c>
      <c r="H416" s="53">
        <f>'LISTE APPRO-ZAGAYA'!J473</f>
        <v>0</v>
      </c>
      <c r="I416" s="52">
        <f>'LISTE APPRO-ZAGAYA'!K473</f>
        <v>0</v>
      </c>
    </row>
    <row r="417" ht="12" customHeight="1" spans="1:9">
      <c r="A417" s="47" t="str">
        <f>'LISTE APPRO-ZAGAYA'!A471</f>
        <v>Compact kitchen paper roll 2 rlx = 6 rlx</v>
      </c>
      <c r="B417" s="112">
        <f>'LISTE APPRO-ZAGAYA'!C471</f>
        <v>5.22</v>
      </c>
      <c r="C417" s="53">
        <f>'LISTE APPRO-ZAGAYA'!D471</f>
        <v>0</v>
      </c>
      <c r="D417" s="52">
        <f>'LISTE APPRO-ZAGAYA'!E471</f>
        <v>0</v>
      </c>
      <c r="E417" s="78" t="e">
        <f>'LISTE APPRO-ZAGAYA'!#REF!</f>
        <v>#REF!</v>
      </c>
      <c r="F417" s="181" t="str">
        <f>'LISTE APPRO-ZAGAYA'!G477</f>
        <v>Lemon scouring cream BF</v>
      </c>
      <c r="G417" s="93">
        <f>'LISTE APPRO-ZAGAYA'!I477</f>
        <v>1.75</v>
      </c>
      <c r="H417" s="53">
        <f>'LISTE APPRO-ZAGAYA'!J477</f>
        <v>0</v>
      </c>
      <c r="I417" s="52">
        <f>'LISTE APPRO-ZAGAYA'!K477</f>
        <v>0</v>
      </c>
    </row>
    <row r="418" ht="12" customHeight="1" spans="1:9">
      <c r="A418" s="50" t="str">
        <f>'LISTE APPRO-ZAGAYA'!A472</f>
        <v>Kitchen paper roll x 4 classic</v>
      </c>
      <c r="B418" s="112">
        <f>'LISTE APPRO-ZAGAYA'!C472</f>
        <v>4.03</v>
      </c>
      <c r="C418" s="53">
        <f>'LISTE APPRO-ZAGAYA'!D472</f>
        <v>0</v>
      </c>
      <c r="D418" s="52">
        <f>'LISTE APPRO-ZAGAYA'!E472</f>
        <v>0</v>
      </c>
      <c r="E418" s="78" t="e">
        <f>'LISTE APPRO-ZAGAYA'!#REF!</f>
        <v>#REF!</v>
      </c>
      <c r="F418" s="181" t="str">
        <f>'LISTE APPRO-ZAGAYA'!G478</f>
        <v>Toilet gel BF</v>
      </c>
      <c r="G418" s="93">
        <f>'LISTE APPRO-ZAGAYA'!I478</f>
        <v>1.7</v>
      </c>
      <c r="H418" s="53">
        <f>'LISTE APPRO-ZAGAYA'!J478</f>
        <v>0</v>
      </c>
      <c r="I418" s="52">
        <f>'LISTE APPRO-ZAGAYA'!K478</f>
        <v>0</v>
      </c>
    </row>
    <row r="419" ht="12" customHeight="1" spans="1:9">
      <c r="A419" s="50" t="str">
        <f>'LISTE APPRO-ZAGAYA'!A473</f>
        <v>Toilet paper x 4 rlx - Doudou</v>
      </c>
      <c r="B419" s="112">
        <f>'LISTE APPRO-ZAGAYA'!C473</f>
        <v>2.15</v>
      </c>
      <c r="C419" s="53">
        <f>'LISTE APPRO-ZAGAYA'!D473</f>
        <v>0</v>
      </c>
      <c r="D419" s="52">
        <f>'LISTE APPRO-ZAGAYA'!E473</f>
        <v>0</v>
      </c>
      <c r="E419" s="78" t="e">
        <f>'LISTE APPRO-ZAGAYA'!#REF!</f>
        <v>#REF!</v>
      </c>
      <c r="F419" s="162" t="e">
        <f>'LISTE APPRO-ZAGAYA'!#REF!</f>
        <v>#REF!</v>
      </c>
      <c r="G419" s="108" t="e">
        <f>'LISTE APPRO-ZAGAYA'!#REF!</f>
        <v>#REF!</v>
      </c>
      <c r="H419" s="53" t="e">
        <f>'LISTE APPRO-ZAGAYA'!#REF!</f>
        <v>#REF!</v>
      </c>
      <c r="I419" s="52" t="e">
        <f>'LISTE APPRO-ZAGAYA'!#REF!</f>
        <v>#REF!</v>
      </c>
    </row>
    <row r="420" ht="12" customHeight="1" spans="1:9">
      <c r="A420" s="50" t="str">
        <f>'LISTE APPRO-ZAGAYA'!A474</f>
        <v>Toilet paper Compact  x 4 = 8 rolls</v>
      </c>
      <c r="B420" s="112">
        <f>'LISTE APPRO-ZAGAYA'!C474</f>
        <v>3.5</v>
      </c>
      <c r="C420" s="53">
        <f>'LISTE APPRO-ZAGAYA'!D474</f>
        <v>0</v>
      </c>
      <c r="D420" s="52">
        <f>'LISTE APPRO-ZAGAYA'!E474</f>
        <v>0</v>
      </c>
      <c r="E420" s="78" t="e">
        <f>'LISTE APPRO-ZAGAYA'!#REF!</f>
        <v>#REF!</v>
      </c>
      <c r="F420" s="162" t="str">
        <f>'LISTE APPRO-ZAGAYA'!G479</f>
        <v>Desinfectant wipes </v>
      </c>
      <c r="G420" s="108">
        <f>'LISTE APPRO-ZAGAYA'!I479</f>
        <v>2.4</v>
      </c>
      <c r="H420" s="53">
        <f>'LISTE APPRO-ZAGAYA'!J479</f>
        <v>0</v>
      </c>
      <c r="I420" s="52">
        <f>'LISTE APPRO-ZAGAYA'!K479</f>
        <v>0</v>
      </c>
    </row>
    <row r="421" ht="12" customHeight="1" spans="1:9">
      <c r="A421" s="50" t="str">
        <f>'LISTE APPRO-ZAGAYA'!A475</f>
        <v>Toilet paper x 4  = 12 rolls</v>
      </c>
      <c r="B421" s="112">
        <f>'LISTE APPRO-ZAGAYA'!C475</f>
        <v>4.95</v>
      </c>
      <c r="C421" s="53">
        <f>'LISTE APPRO-ZAGAYA'!D475</f>
        <v>0</v>
      </c>
      <c r="D421" s="52">
        <f>'LISTE APPRO-ZAGAYA'!E475</f>
        <v>0</v>
      </c>
      <c r="E421" s="78" t="e">
        <f>'LISTE APPRO-ZAGAYA'!#REF!</f>
        <v>#REF!</v>
      </c>
      <c r="F421" s="181" t="e">
        <f>'LISTE APPRO-ZAGAYA'!#REF!</f>
        <v>#REF!</v>
      </c>
      <c r="G421" s="93" t="e">
        <f>'LISTE APPRO-ZAGAYA'!#REF!</f>
        <v>#REF!</v>
      </c>
      <c r="H421" s="53" t="e">
        <f>'LISTE APPRO-ZAGAYA'!#REF!</f>
        <v>#REF!</v>
      </c>
      <c r="I421" s="52" t="e">
        <f>'LISTE APPRO-ZAGAYA'!#REF!</f>
        <v>#REF!</v>
      </c>
    </row>
    <row r="422" ht="12" customHeight="1" spans="1:9">
      <c r="A422" s="50" t="e">
        <f>'LISTE APPRO-ZAGAYA'!#REF!</f>
        <v>#REF!</v>
      </c>
      <c r="B422" s="112" t="e">
        <f>'LISTE APPRO-ZAGAYA'!#REF!</f>
        <v>#REF!</v>
      </c>
      <c r="C422" s="53" t="e">
        <f>'LISTE APPRO-ZAGAYA'!#REF!</f>
        <v>#REF!</v>
      </c>
      <c r="D422" s="52" t="e">
        <f>'LISTE APPRO-ZAGAYA'!#REF!</f>
        <v>#REF!</v>
      </c>
      <c r="E422" s="78" t="e">
        <f>'LISTE APPRO-ZAGAYA'!#REF!</f>
        <v>#REF!</v>
      </c>
      <c r="F422" s="47" t="str">
        <f>'LISTE APPRO-ZAGAYA'!G482</f>
        <v>Deodorant air freshener</v>
      </c>
      <c r="G422" s="108">
        <f>'LISTE APPRO-ZAGAYA'!I482</f>
        <v>2.25</v>
      </c>
      <c r="H422" s="53">
        <f>'LISTE APPRO-ZAGAYA'!J482</f>
        <v>0</v>
      </c>
      <c r="I422" s="52">
        <f>'LISTE APPRO-ZAGAYA'!K482</f>
        <v>0</v>
      </c>
    </row>
    <row r="423" ht="12" customHeight="1" spans="1:9">
      <c r="A423" s="50" t="str">
        <f>'LISTE APPRO-ZAGAYA'!G452</f>
        <v>Taittinger Nocturne fêtes</v>
      </c>
      <c r="B423" s="112">
        <f>'LISTE APPRO-ZAGAYA'!I452</f>
        <v>52</v>
      </c>
      <c r="C423" s="53">
        <f>'LISTE APPRO-ZAGAYA'!J452</f>
        <v>0</v>
      </c>
      <c r="D423" s="52">
        <f>'LISTE APPRO-ZAGAYA'!K452</f>
        <v>0</v>
      </c>
      <c r="E423" s="78" t="e">
        <f>'LISTE APPRO-ZAGAYA'!#REF!</f>
        <v>#REF!</v>
      </c>
      <c r="F423" s="47" t="str">
        <f>'LISTE APPRO-ZAGAYA'!A481</f>
        <v>Ice bag - 15 bags = 360 ice cubes</v>
      </c>
      <c r="G423" s="108">
        <f>'LISTE APPRO-ZAGAYA'!C481</f>
        <v>1.2</v>
      </c>
      <c r="H423" s="53">
        <f>'LISTE APPRO-ZAGAYA'!D481</f>
        <v>0</v>
      </c>
      <c r="I423" s="52">
        <f>'LISTE APPRO-ZAGAYA'!E481</f>
        <v>0</v>
      </c>
    </row>
    <row r="424" ht="12" customHeight="1" spans="1:9">
      <c r="A424" s="50" t="e">
        <f>'LISTE APPRO-ZAGAYA'!#REF!</f>
        <v>#REF!</v>
      </c>
      <c r="B424" s="112" t="e">
        <f>'LISTE APPRO-ZAGAYA'!#REF!</f>
        <v>#REF!</v>
      </c>
      <c r="C424" s="53" t="e">
        <f>'LISTE APPRO-ZAGAYA'!#REF!</f>
        <v>#REF!</v>
      </c>
      <c r="D424" s="52" t="e">
        <f>'LISTE APPRO-ZAGAYA'!#REF!</f>
        <v>#REF!</v>
      </c>
      <c r="E424" s="78" t="e">
        <f>'LISTE APPRO-ZAGAYA'!#REF!</f>
        <v>#REF!</v>
      </c>
      <c r="F424" s="47" t="e">
        <f>'LISTE APPRO-ZAGAYA'!#REF!</f>
        <v>#REF!</v>
      </c>
      <c r="G424" s="108" t="e">
        <f>'LISTE APPRO-ZAGAYA'!#REF!</f>
        <v>#REF!</v>
      </c>
      <c r="H424" s="53" t="e">
        <f>'LISTE APPRO-ZAGAYA'!#REF!</f>
        <v>#REF!</v>
      </c>
      <c r="I424" s="52" t="e">
        <f>'LISTE APPRO-ZAGAYA'!#REF!</f>
        <v>#REF!</v>
      </c>
    </row>
    <row r="425" ht="12" customHeight="1" spans="1:9">
      <c r="A425" s="57" t="str">
        <f>'LISTE APPRO-ZAGAYA'!A479</f>
        <v>Garbage bag draw tight 100 ltrs x 10</v>
      </c>
      <c r="B425" s="58"/>
      <c r="C425" s="69"/>
      <c r="D425" s="60"/>
      <c r="E425" s="182" t="e">
        <f>'LISTE APPRO-ZAGAYA'!#REF!</f>
        <v>#REF!</v>
      </c>
      <c r="F425" s="57" t="e">
        <f>'LISTE APPRO-ZAGAYA'!#REF!</f>
        <v>#REF!</v>
      </c>
      <c r="G425" s="58"/>
      <c r="H425" s="69"/>
      <c r="I425" s="60"/>
    </row>
    <row r="426" ht="12" customHeight="1" spans="1:9">
      <c r="A426" s="43" t="e">
        <f>'LISTE APPRO-ZAGAYA'!#REF!</f>
        <v>#REF!</v>
      </c>
      <c r="B426" s="183" t="e">
        <f>'LISTE APPRO-ZAGAYA'!#REF!</f>
        <v>#REF!</v>
      </c>
      <c r="C426" s="65" t="e">
        <f>'LISTE APPRO-ZAGAYA'!#REF!</f>
        <v>#REF!</v>
      </c>
      <c r="D426" s="40" t="e">
        <f>'LISTE APPRO-ZAGAYA'!#REF!</f>
        <v>#REF!</v>
      </c>
      <c r="E426" s="78" t="e">
        <f>'LISTE APPRO-ZAGAYA'!#REF!</f>
        <v>#REF!</v>
      </c>
      <c r="F426" s="47" t="e">
        <f>'LISTE APPRO-ZAGAYA'!#REF!</f>
        <v>#REF!</v>
      </c>
      <c r="G426" s="108" t="e">
        <f>'LISTE APPRO-ZAGAYA'!#REF!</f>
        <v>#REF!</v>
      </c>
      <c r="H426" s="53" t="e">
        <f>'LISTE APPRO-ZAGAYA'!#REF!</f>
        <v>#REF!</v>
      </c>
      <c r="I426" s="52" t="e">
        <f>'LISTE APPRO-ZAGAYA'!#REF!</f>
        <v>#REF!</v>
      </c>
    </row>
    <row r="427" ht="12" customHeight="1" spans="1:9">
      <c r="A427" s="36" t="e">
        <f>'LISTE APPRO-ZAGAYA'!#REF!</f>
        <v>#REF!</v>
      </c>
      <c r="B427" s="184" t="e">
        <f>'LISTE APPRO-ZAGAYA'!#REF!</f>
        <v>#REF!</v>
      </c>
      <c r="C427" s="61" t="e">
        <f>'LISTE APPRO-ZAGAYA'!#REF!</f>
        <v>#REF!</v>
      </c>
      <c r="D427" s="39" t="e">
        <f>'LISTE APPRO-ZAGAYA'!#REF!</f>
        <v>#REF!</v>
      </c>
      <c r="E427" s="78" t="e">
        <f>'LISTE APPRO-ZAGAYA'!#REF!</f>
        <v>#REF!</v>
      </c>
      <c r="F427" s="185" t="e">
        <f>'LISTE APPRO-ZAGAYA'!#REF!</f>
        <v>#REF!</v>
      </c>
      <c r="G427" s="108" t="e">
        <f>'LISTE APPRO-ZAGAYA'!#REF!</f>
        <v>#REF!</v>
      </c>
      <c r="H427" s="53" t="e">
        <f>'LISTE APPRO-ZAGAYA'!#REF!</f>
        <v>#REF!</v>
      </c>
      <c r="I427" s="52" t="e">
        <f>'LISTE APPRO-ZAGAYA'!#REF!</f>
        <v>#REF!</v>
      </c>
    </row>
    <row r="428" ht="12" customHeight="1" spans="1:9">
      <c r="A428" s="36" t="e">
        <f>'LISTE APPRO-ZAGAYA'!#REF!</f>
        <v>#REF!</v>
      </c>
      <c r="B428" s="184" t="e">
        <f>'LISTE APPRO-ZAGAYA'!#REF!</f>
        <v>#REF!</v>
      </c>
      <c r="C428" s="61" t="e">
        <f>'LISTE APPRO-ZAGAYA'!#REF!</f>
        <v>#REF!</v>
      </c>
      <c r="D428" s="39" t="e">
        <f>'LISTE APPRO-ZAGAYA'!#REF!</f>
        <v>#REF!</v>
      </c>
      <c r="E428" s="78" t="e">
        <f>'LISTE APPRO-ZAGAYA'!#REF!</f>
        <v>#REF!</v>
      </c>
      <c r="F428" s="185" t="e">
        <f>'LISTE APPRO-ZAGAYA'!#REF!</f>
        <v>#REF!</v>
      </c>
      <c r="G428" s="108" t="e">
        <f>'LISTE APPRO-ZAGAYA'!#REF!</f>
        <v>#REF!</v>
      </c>
      <c r="H428" s="53" t="e">
        <f>'LISTE APPRO-ZAGAYA'!#REF!</f>
        <v>#REF!</v>
      </c>
      <c r="I428" s="52" t="e">
        <f>'LISTE APPRO-ZAGAYA'!#REF!</f>
        <v>#REF!</v>
      </c>
    </row>
    <row r="429" ht="12" customHeight="1" spans="1:9">
      <c r="A429" s="50" t="e">
        <f>'LISTE APPRO-ZAGAYA'!#REF!</f>
        <v>#REF!</v>
      </c>
      <c r="B429" s="112" t="e">
        <f>'LISTE APPRO-ZAGAYA'!#REF!</f>
        <v>#REF!</v>
      </c>
      <c r="C429" s="53" t="e">
        <f>'LISTE APPRO-ZAGAYA'!#REF!</f>
        <v>#REF!</v>
      </c>
      <c r="D429" s="52" t="e">
        <f>'LISTE APPRO-ZAGAYA'!#REF!</f>
        <v>#REF!</v>
      </c>
      <c r="E429" s="55" t="e">
        <f>'LISTE APPRO-ZAGAYA'!#REF!</f>
        <v>#REF!</v>
      </c>
      <c r="F429" s="185" t="e">
        <f>'LISTE APPRO-ZAGAYA'!#REF!</f>
        <v>#REF!</v>
      </c>
      <c r="G429" s="108" t="e">
        <f>'LISTE APPRO-ZAGAYA'!#REF!</f>
        <v>#REF!</v>
      </c>
      <c r="H429" s="53" t="e">
        <f>'LISTE APPRO-ZAGAYA'!#REF!</f>
        <v>#REF!</v>
      </c>
      <c r="I429" s="52" t="e">
        <f>'LISTE APPRO-ZAGAYA'!#REF!</f>
        <v>#REF!</v>
      </c>
    </row>
    <row r="430" ht="12" customHeight="1" spans="1:9">
      <c r="A430" s="50" t="e">
        <f>'LISTE APPRO-ZAGAYA'!#REF!</f>
        <v>#REF!</v>
      </c>
      <c r="B430" s="112" t="e">
        <f>'LISTE APPRO-ZAGAYA'!#REF!</f>
        <v>#REF!</v>
      </c>
      <c r="C430" s="53" t="e">
        <f>'LISTE APPRO-ZAGAYA'!#REF!</f>
        <v>#REF!</v>
      </c>
      <c r="D430" s="52" t="e">
        <f>'LISTE APPRO-ZAGAYA'!#REF!</f>
        <v>#REF!</v>
      </c>
      <c r="E430" s="55" t="e">
        <f>'LISTE APPRO-ZAGAYA'!#REF!</f>
        <v>#REF!</v>
      </c>
      <c r="F430" s="55" t="e">
        <f>'LISTE APPRO-ZAGAYA'!#REF!</f>
        <v>#REF!</v>
      </c>
      <c r="G430" s="93" t="e">
        <f>'LISTE APPRO-ZAGAYA'!#REF!</f>
        <v>#REF!</v>
      </c>
      <c r="H430" s="53" t="e">
        <f>'LISTE APPRO-ZAGAYA'!#REF!</f>
        <v>#REF!</v>
      </c>
      <c r="I430" s="52" t="e">
        <f>'LISTE APPRO-ZAGAYA'!#REF!</f>
        <v>#REF!</v>
      </c>
    </row>
    <row r="431" ht="12" customHeight="1" spans="1:9">
      <c r="A431" s="50" t="e">
        <f>'LISTE APPRO-ZAGAYA'!#REF!</f>
        <v>#REF!</v>
      </c>
      <c r="B431" s="112" t="e">
        <f>'LISTE APPRO-ZAGAYA'!#REF!</f>
        <v>#REF!</v>
      </c>
      <c r="C431" s="53" t="e">
        <f>'LISTE APPRO-ZAGAYA'!#REF!</f>
        <v>#REF!</v>
      </c>
      <c r="D431" s="52" t="e">
        <f>'LISTE APPRO-ZAGAYA'!#REF!</f>
        <v>#REF!</v>
      </c>
      <c r="E431" s="55" t="e">
        <f>'LISTE APPRO-ZAGAYA'!#REF!</f>
        <v>#REF!</v>
      </c>
      <c r="F431" s="186" t="e">
        <f>'LISTE APPRO-ZAGAYA'!#REF!</f>
        <v>#REF!</v>
      </c>
      <c r="G431" s="108" t="e">
        <f>'LISTE APPRO-ZAGAYA'!#REF!</f>
        <v>#REF!</v>
      </c>
      <c r="H431" s="53" t="e">
        <f>'LISTE APPRO-ZAGAYA'!#REF!</f>
        <v>#REF!</v>
      </c>
      <c r="I431" s="52" t="e">
        <f>'LISTE APPRO-ZAGAYA'!#REF!</f>
        <v>#REF!</v>
      </c>
    </row>
    <row r="432" ht="12" customHeight="1" spans="1:9">
      <c r="A432" s="82"/>
      <c r="B432" s="114"/>
      <c r="C432" s="187"/>
      <c r="D432" s="46"/>
      <c r="E432" s="55"/>
      <c r="F432" s="188"/>
      <c r="G432" s="189"/>
      <c r="H432" s="190"/>
      <c r="I432" s="190"/>
    </row>
    <row r="433" ht="12" customHeight="1" spans="1:9">
      <c r="A433" s="82"/>
      <c r="B433" s="114"/>
      <c r="C433" s="187"/>
      <c r="D433" s="46"/>
      <c r="E433" s="55"/>
      <c r="F433" s="188"/>
      <c r="G433" s="189"/>
      <c r="H433" s="190"/>
      <c r="I433" s="190"/>
    </row>
    <row r="434" ht="16.5" customHeight="1" spans="1:9">
      <c r="A434" s="191"/>
      <c r="B434" s="192" t="s">
        <v>1111</v>
      </c>
      <c r="C434" s="193"/>
      <c r="D434" s="194"/>
      <c r="E434" s="55"/>
      <c r="F434" s="195"/>
      <c r="G434" s="189"/>
      <c r="H434" s="190"/>
      <c r="I434" s="190"/>
    </row>
    <row r="435" ht="13.5" customHeight="1" spans="1:9">
      <c r="A435" s="196"/>
      <c r="B435" s="197"/>
      <c r="C435" s="198"/>
      <c r="D435" s="198"/>
      <c r="E435" s="55"/>
      <c r="F435" s="199"/>
      <c r="G435" s="189"/>
      <c r="H435" s="190"/>
      <c r="I435" s="190"/>
    </row>
    <row r="436" ht="12" customHeight="1" spans="1:9">
      <c r="A436" s="200"/>
      <c r="B436" s="201" t="s">
        <v>1112</v>
      </c>
      <c r="C436" s="202"/>
      <c r="D436" s="202"/>
      <c r="E436" s="199"/>
      <c r="F436" s="203"/>
      <c r="G436" s="189"/>
      <c r="H436" s="190"/>
      <c r="I436" s="190"/>
    </row>
    <row r="437" ht="17.25" customHeight="1" spans="1:9">
      <c r="A437" s="188"/>
      <c r="B437" s="197"/>
      <c r="C437" s="204"/>
      <c r="D437" s="204"/>
      <c r="E437" s="199"/>
      <c r="F437" s="203"/>
      <c r="G437" s="189"/>
      <c r="H437" s="190"/>
      <c r="I437" s="190"/>
    </row>
    <row r="438" ht="17.25" customHeight="1" spans="1:9">
      <c r="A438" s="18"/>
      <c r="B438" s="205"/>
      <c r="C438" s="205"/>
      <c r="D438" s="190"/>
      <c r="E438" s="18"/>
      <c r="F438" s="18"/>
      <c r="G438" s="18"/>
      <c r="H438" s="190"/>
      <c r="I438" s="190"/>
    </row>
    <row r="439" ht="15.75" spans="1:9">
      <c r="A439" s="206" t="s">
        <v>1113</v>
      </c>
      <c r="B439" s="206"/>
      <c r="C439" s="206"/>
      <c r="D439" s="206"/>
      <c r="E439" s="18"/>
      <c r="F439" s="207" t="s">
        <v>1114</v>
      </c>
      <c r="G439" s="208"/>
      <c r="H439" s="190"/>
      <c r="I439" s="190"/>
    </row>
    <row r="440" ht="15.75" spans="1:9">
      <c r="A440" s="18"/>
      <c r="B440" s="18"/>
      <c r="C440" s="18"/>
      <c r="D440" s="18"/>
      <c r="E440" s="46"/>
      <c r="F440" s="207" t="s">
        <v>1115</v>
      </c>
      <c r="G440" s="208"/>
      <c r="H440" s="190"/>
      <c r="I440" s="190"/>
    </row>
    <row r="441" spans="1:9">
      <c r="A441" s="18"/>
      <c r="B441" s="18"/>
      <c r="C441" s="18"/>
      <c r="D441" s="18"/>
      <c r="E441" s="46"/>
      <c r="F441" s="18"/>
      <c r="G441" s="18"/>
      <c r="H441" s="190"/>
      <c r="I441" s="190"/>
    </row>
    <row r="442" spans="1:9">
      <c r="A442" s="18"/>
      <c r="B442" s="18"/>
      <c r="C442" s="18"/>
      <c r="D442" s="18"/>
      <c r="E442" s="46"/>
      <c r="F442" s="18"/>
      <c r="G442" s="18"/>
      <c r="H442" s="190"/>
      <c r="I442" s="190"/>
    </row>
    <row r="443" spans="1:9">
      <c r="A443" s="18"/>
      <c r="B443" s="18"/>
      <c r="C443" s="18"/>
      <c r="D443" s="18"/>
      <c r="E443" s="46"/>
      <c r="F443" s="18"/>
      <c r="G443" s="18"/>
      <c r="H443" s="190"/>
      <c r="I443" s="190"/>
    </row>
    <row r="444" spans="1:9">
      <c r="A444" s="209" t="s">
        <v>1116</v>
      </c>
      <c r="B444" s="209"/>
      <c r="C444" s="209"/>
      <c r="D444" s="209"/>
      <c r="E444" s="209"/>
      <c r="F444" s="209"/>
      <c r="G444" s="189"/>
      <c r="H444" s="190"/>
      <c r="I444" s="190"/>
    </row>
    <row r="445" ht="15.75" customHeight="1" spans="1:9">
      <c r="A445" s="210"/>
      <c r="B445" s="211"/>
      <c r="C445" s="212"/>
      <c r="D445" s="212"/>
      <c r="E445" s="213"/>
      <c r="F445" s="203"/>
      <c r="G445" s="189"/>
      <c r="I445" s="18"/>
    </row>
    <row r="446" customHeight="1" spans="1:9">
      <c r="A446" s="214" t="s">
        <v>1117</v>
      </c>
      <c r="B446" s="215"/>
      <c r="C446" s="199"/>
      <c r="D446" s="199"/>
      <c r="E446" s="213"/>
      <c r="F446" s="203"/>
      <c r="G446" s="189"/>
      <c r="I446" s="18"/>
    </row>
    <row r="447" customHeight="1" spans="1:7">
      <c r="A447" s="216" t="s">
        <v>1118</v>
      </c>
      <c r="B447" s="216"/>
      <c r="C447" s="216"/>
      <c r="D447" s="216"/>
      <c r="E447" s="216"/>
      <c r="F447" s="216"/>
      <c r="G447" s="189"/>
    </row>
    <row r="448" ht="15.75" customHeight="1" spans="1:7">
      <c r="A448" s="216"/>
      <c r="B448" s="216"/>
      <c r="C448" s="216"/>
      <c r="D448" s="216"/>
      <c r="E448" s="216"/>
      <c r="F448" s="216"/>
      <c r="G448" s="189"/>
    </row>
    <row r="449" spans="1:11">
      <c r="A449" s="216"/>
      <c r="B449" s="216"/>
      <c r="C449" s="216"/>
      <c r="D449" s="216"/>
      <c r="E449" s="216"/>
      <c r="F449" s="216"/>
      <c r="G449" s="18"/>
      <c r="K449" s="213"/>
    </row>
    <row r="450" spans="1:11">
      <c r="A450" s="217"/>
      <c r="B450" s="215"/>
      <c r="C450" s="199"/>
      <c r="D450" s="199"/>
      <c r="E450" s="190"/>
      <c r="F450" s="18"/>
      <c r="G450" s="18"/>
      <c r="K450" s="217"/>
    </row>
    <row r="451" ht="15.75" spans="1:7">
      <c r="A451" s="218" t="s">
        <v>1119</v>
      </c>
      <c r="B451" s="219"/>
      <c r="C451" s="220"/>
      <c r="D451" s="220"/>
      <c r="E451" s="204"/>
      <c r="G451" s="221"/>
    </row>
    <row r="452" ht="15.75" spans="1:7">
      <c r="A452" s="218" t="s">
        <v>1120</v>
      </c>
      <c r="B452" s="219"/>
      <c r="C452" s="220"/>
      <c r="D452" s="220"/>
      <c r="E452" s="190"/>
      <c r="G452" s="221"/>
    </row>
    <row r="453" ht="15.75" spans="1:5">
      <c r="A453" s="222" t="s">
        <v>1121</v>
      </c>
      <c r="B453" s="219"/>
      <c r="C453" s="220"/>
      <c r="D453" s="220"/>
      <c r="E453" s="223"/>
    </row>
    <row r="454" ht="15.75" spans="1:5">
      <c r="A454" s="222" t="s">
        <v>1122</v>
      </c>
      <c r="B454" s="219"/>
      <c r="C454" s="220"/>
      <c r="D454" s="220"/>
      <c r="E454" s="212"/>
    </row>
    <row r="455" ht="15.75" spans="1:5">
      <c r="A455" s="222" t="s">
        <v>1123</v>
      </c>
      <c r="B455" s="219"/>
      <c r="C455" s="220"/>
      <c r="D455" s="220"/>
      <c r="E455" s="199"/>
    </row>
    <row r="456" ht="15.75" spans="1:5">
      <c r="A456" s="222" t="s">
        <v>1124</v>
      </c>
      <c r="B456" s="219"/>
      <c r="C456" s="220"/>
      <c r="D456" s="220"/>
      <c r="E456" s="199"/>
    </row>
    <row r="457" ht="15.75" spans="1:5">
      <c r="A457" s="222" t="s">
        <v>1125</v>
      </c>
      <c r="B457" s="219"/>
      <c r="C457" s="220"/>
      <c r="D457" s="220"/>
      <c r="E457" s="199"/>
    </row>
    <row r="458" spans="1:4">
      <c r="A458" s="188"/>
      <c r="B458" s="219"/>
      <c r="C458" s="220"/>
      <c r="D458" s="220"/>
    </row>
    <row r="459" spans="1:4">
      <c r="A459" s="188"/>
      <c r="B459" s="224"/>
      <c r="C459" s="190"/>
      <c r="D459" s="190"/>
    </row>
    <row r="460" spans="5:5">
      <c r="E460" s="220"/>
    </row>
    <row r="461" spans="5:5">
      <c r="E461" s="220"/>
    </row>
    <row r="462" spans="1:5">
      <c r="A462" s="196"/>
      <c r="B462" s="224"/>
      <c r="C462" s="190"/>
      <c r="D462" s="190"/>
      <c r="E462" s="190"/>
    </row>
    <row r="463" spans="5:5">
      <c r="E463" s="190"/>
    </row>
    <row r="464" spans="5:9">
      <c r="E464" s="190"/>
      <c r="F464" s="225"/>
      <c r="G464" s="225"/>
      <c r="H464" s="225"/>
      <c r="I464" s="225"/>
    </row>
    <row r="465" spans="5:5">
      <c r="E465" s="190"/>
    </row>
    <row r="466" spans="5:5">
      <c r="E466" s="226"/>
    </row>
    <row r="467" spans="5:5">
      <c r="E467" s="14"/>
    </row>
    <row r="476" spans="1:4">
      <c r="A476" s="225"/>
      <c r="B476" s="227"/>
      <c r="C476" s="225"/>
      <c r="D476" s="225"/>
    </row>
    <row r="486" spans="5:5">
      <c r="E486" s="225"/>
    </row>
  </sheetData>
  <sheetProtection selectLockedCells="1"/>
  <mergeCells count="25">
    <mergeCell ref="F1:I1"/>
    <mergeCell ref="B3:E3"/>
    <mergeCell ref="F3:H3"/>
    <mergeCell ref="B4:E4"/>
    <mergeCell ref="F4:H4"/>
    <mergeCell ref="B5:E5"/>
    <mergeCell ref="F5:H5"/>
    <mergeCell ref="B6:E6"/>
    <mergeCell ref="F6:H6"/>
    <mergeCell ref="B7:E7"/>
    <mergeCell ref="F7:H7"/>
    <mergeCell ref="A13:I13"/>
    <mergeCell ref="A14:I14"/>
    <mergeCell ref="A15:H15"/>
    <mergeCell ref="A16:I16"/>
    <mergeCell ref="A17:I17"/>
    <mergeCell ref="A18:I18"/>
    <mergeCell ref="A287:D287"/>
    <mergeCell ref="F287:I287"/>
    <mergeCell ref="A324:D324"/>
    <mergeCell ref="F324:I324"/>
    <mergeCell ref="B434:D434"/>
    <mergeCell ref="A439:D439"/>
    <mergeCell ref="A444:F444"/>
    <mergeCell ref="A447:F449"/>
  </mergeCells>
  <dataValidations count="2">
    <dataValidation type="custom" allowBlank="1" showInputMessage="1" showErrorMessage="1" error="VOTRE COMMANDE DOIT ETRE SUPERIEURE A 400€" prompt="FORMULE POUR COMMANDE SUPERIEURE A 400€ " sqref="G439">
      <formula1>F434&gt;=400</formula1>
    </dataValidation>
    <dataValidation type="custom" allowBlank="1" showInputMessage="1" showErrorMessage="1" error="VOTRE COMMANDE DOIT ETRE SUPERIEURE A 700€" prompt="FORMULE POUR COMMANDE SUPERIEURE A 700€ " sqref="G440">
      <formula1>F434&gt;700</formula1>
    </dataValidation>
  </dataValidations>
  <pageMargins left="0.236220472440945" right="0.236220472440945" top="0.590551181102362" bottom="0.590551181102362" header="0.31496062992126" footer="0.31496062992126"/>
  <pageSetup paperSize="9" orientation="portrait"/>
  <headerFooter alignWithMargins="0">
    <oddFooter>&amp;CPage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euil1"/>
  <dimension ref="A2:F694"/>
  <sheetViews>
    <sheetView showZeros="0" workbookViewId="0">
      <selection activeCell="B9" sqref="B9"/>
    </sheetView>
  </sheetViews>
  <sheetFormatPr defaultColWidth="11" defaultRowHeight="12.75" outlineLevelCol="5"/>
  <cols>
    <col min="1" max="1" width="29.5714285714286" style="1" customWidth="1"/>
    <col min="2" max="2" width="38.7142857142857" style="1" customWidth="1"/>
    <col min="3" max="3" width="9.28571428571429" style="2" customWidth="1"/>
    <col min="4" max="4" width="6.14285714285714" style="3" customWidth="1"/>
    <col min="5" max="16384" width="11.4285714285714" style="1"/>
  </cols>
  <sheetData>
    <row r="2" ht="22.5" spans="1:1">
      <c r="A2" s="4" t="s">
        <v>4</v>
      </c>
    </row>
    <row r="6" spans="1:2">
      <c r="A6" s="5" t="str">
        <f>[1]LISTE!F3</f>
        <v>Nom et Prénom :</v>
      </c>
      <c r="B6" s="5" t="e">
        <f>'LISTE APPRO-ZAGAYA'!#REF!</f>
        <v>#REF!</v>
      </c>
    </row>
    <row r="7" spans="1:2">
      <c r="A7" s="5" t="str">
        <f>[1]LISTE!F4</f>
        <v>Nom du bateau :</v>
      </c>
      <c r="B7" s="5" t="e">
        <f>'LISTE APPRO-ZAGAYA'!#REF!</f>
        <v>#REF!</v>
      </c>
    </row>
    <row r="8" spans="1:2">
      <c r="A8" s="5" t="str">
        <f>[1]LISTE!F5</f>
        <v>Agence de Location :</v>
      </c>
      <c r="B8" s="5" t="e">
        <f>'LISTE APPRO-ZAGAYA'!#REF!</f>
        <v>#REF!</v>
      </c>
    </row>
    <row r="9" spans="1:2">
      <c r="A9" s="5" t="str">
        <f>[1]LISTE!F7</f>
        <v>Date de votre arrivée :</v>
      </c>
      <c r="B9" s="6" t="e">
        <f>'LISTE APPRO-ZAGAYA'!#REF!</f>
        <v>#REF!</v>
      </c>
    </row>
    <row r="10" spans="1:2">
      <c r="A10" s="5" t="str">
        <f>[1]LISTE!F9</f>
        <v>E-Mail :</v>
      </c>
      <c r="B10" s="5" t="e">
        <f>'LISTE APPRO-ZAGAYA'!#REF!</f>
        <v>#REF!</v>
      </c>
    </row>
    <row r="12" spans="1:2">
      <c r="A12" s="7"/>
      <c r="B12" s="8" t="e">
        <f>IF('LISTE APPRO-ZAGAYA'!#REF!&lt;&gt;0,'LISTE APPRO-ZAGAYA'!#REF!,'LISTE APPRO-ZAGAYA'!#REF!)</f>
        <v>#REF!</v>
      </c>
    </row>
    <row r="17" spans="1:4">
      <c r="A17" s="1" t="s">
        <v>1126</v>
      </c>
      <c r="B17" s="1" t="s">
        <v>1127</v>
      </c>
      <c r="C17" s="2" t="s">
        <v>1128</v>
      </c>
      <c r="D17" s="3" t="s">
        <v>1129</v>
      </c>
    </row>
    <row r="18" hidden="1" spans="1:4">
      <c r="A18" s="1" t="str">
        <f>'LISTE APPRO-ZAGAYA'!$A$19</f>
        <v>Spring water Chanflor</v>
      </c>
      <c r="B18" s="1" t="str">
        <f>'LISTE APPRO-ZAGAYA'!A20</f>
        <v>Spring water Chanflor</v>
      </c>
      <c r="C18" s="2">
        <f>'LISTE APPRO-ZAGAYA'!C21</f>
        <v>8.1</v>
      </c>
      <c r="D18" s="3">
        <f>'LISTE APPRO-ZAGAYA'!D21</f>
        <v>0</v>
      </c>
    </row>
    <row r="19" hidden="1" spans="1:4">
      <c r="A19" s="1" t="str">
        <f>'LISTE APPRO-ZAGAYA'!$A$19</f>
        <v>Spring water Chanflor</v>
      </c>
      <c r="B19" s="1" t="str">
        <f>'LISTE APPRO-ZAGAYA'!A21</f>
        <v>Sparkling water Didier</v>
      </c>
      <c r="C19" s="2">
        <f>'LISTE APPRO-ZAGAYA'!C22</f>
        <v>10</v>
      </c>
      <c r="D19" s="3">
        <f>'LISTE APPRO-ZAGAYA'!D22</f>
        <v>0</v>
      </c>
    </row>
    <row r="20" hidden="1" spans="1:4">
      <c r="A20" s="1" t="str">
        <f>'LISTE APPRO-ZAGAYA'!$A$19</f>
        <v>Spring water Chanflor</v>
      </c>
      <c r="B20" s="1" t="str">
        <f>'LISTE APPRO-ZAGAYA'!A22</f>
        <v>Spring water Hepar magnesium</v>
      </c>
      <c r="C20" s="2">
        <f>'LISTE APPRO-ZAGAYA'!C23</f>
        <v>9.1</v>
      </c>
      <c r="D20" s="3">
        <f>'LISTE APPRO-ZAGAYA'!D23</f>
        <v>0</v>
      </c>
    </row>
    <row r="21" hidden="1" spans="1:4">
      <c r="A21" s="1" t="str">
        <f>'LISTE APPRO-ZAGAYA'!$A$19</f>
        <v>Spring water Chanflor</v>
      </c>
      <c r="B21" s="1" t="e">
        <f>'LISTE APPRO-ZAGAYA'!#REF!</f>
        <v>#REF!</v>
      </c>
      <c r="C21" s="2" t="e">
        <f>'LISTE APPRO-ZAGAYA'!#REF!</f>
        <v>#REF!</v>
      </c>
      <c r="D21" s="3" t="e">
        <f>'LISTE APPRO-ZAGAYA'!#REF!</f>
        <v>#REF!</v>
      </c>
    </row>
    <row r="22" hidden="1" spans="1:4">
      <c r="A22" s="1" t="str">
        <f>'LISTE APPRO-ZAGAYA'!$A$19</f>
        <v>Spring water Chanflor</v>
      </c>
      <c r="B22" s="1" t="str">
        <f>'LISTE APPRO-ZAGAYA'!A25</f>
        <v>San Pellegrino         </v>
      </c>
      <c r="C22" s="2">
        <f>'LISTE APPRO-ZAGAYA'!C26</f>
        <v>5.9</v>
      </c>
      <c r="D22" s="3">
        <f>'LISTE APPRO-ZAGAYA'!D26</f>
        <v>0</v>
      </c>
    </row>
    <row r="23" hidden="1" spans="1:4">
      <c r="A23" s="1" t="str">
        <f>'LISTE APPRO-ZAGAYA'!$A$19</f>
        <v>Spring water Chanflor</v>
      </c>
      <c r="B23" s="1" t="str">
        <f>'LISTE APPRO-ZAGAYA'!A26</f>
        <v>Perrier</v>
      </c>
      <c r="C23" s="2">
        <f>'LISTE APPRO-ZAGAYA'!C27</f>
        <v>9.52</v>
      </c>
      <c r="D23" s="3">
        <f>'LISTE APPRO-ZAGAYA'!D27</f>
        <v>0</v>
      </c>
    </row>
    <row r="24" hidden="1" spans="1:4">
      <c r="A24" s="1" t="str">
        <f>'LISTE APPRO-ZAGAYA'!$A$19</f>
        <v>Spring water Chanflor</v>
      </c>
      <c r="B24" s="1" t="e">
        <f>'LISTE APPRO-ZAGAYA'!#REF!</f>
        <v>#REF!</v>
      </c>
      <c r="C24" s="2" t="e">
        <f>'LISTE APPRO-ZAGAYA'!#REF!</f>
        <v>#REF!</v>
      </c>
      <c r="D24" s="3" t="e">
        <f>'LISTE APPRO-ZAGAYA'!#REF!</f>
        <v>#REF!</v>
      </c>
    </row>
    <row r="25" hidden="1" spans="1:4">
      <c r="A25" s="1" t="str">
        <f>'LISTE APPRO-ZAGAYA'!$A$19</f>
        <v>Spring water Chanflor</v>
      </c>
      <c r="B25" s="1" t="e">
        <f>'LISTE APPRO-ZAGAYA'!#REF!</f>
        <v>#REF!</v>
      </c>
      <c r="C25" s="2" t="e">
        <f>'LISTE APPRO-ZAGAYA'!#REF!</f>
        <v>#REF!</v>
      </c>
      <c r="D25" s="3" t="e">
        <f>'LISTE APPRO-ZAGAYA'!#REF!</f>
        <v>#REF!</v>
      </c>
    </row>
    <row r="26" hidden="1" spans="1:4">
      <c r="A26" s="1" t="str">
        <f>'LISTE APPRO-ZAGAYA'!$A$19</f>
        <v>Spring water Chanflor</v>
      </c>
      <c r="B26" s="1" t="str">
        <f>'LISTE APPRO-ZAGAYA'!A28</f>
        <v>FRUIT JUICE</v>
      </c>
      <c r="C26" s="2">
        <f>'LISTE APPRO-ZAGAYA'!C28</f>
        <v>0</v>
      </c>
      <c r="D26" s="3">
        <f>'LISTE APPRO-ZAGAYA'!D28</f>
        <v>0</v>
      </c>
    </row>
    <row r="27" hidden="1" spans="1:4">
      <c r="A27" s="1" t="str">
        <f>'LISTE APPRO-ZAGAYA'!$A$19</f>
        <v>Spring water Chanflor</v>
      </c>
      <c r="B27" s="1" t="e">
        <f>'LISTE APPRO-ZAGAYA'!#REF!</f>
        <v>#REF!</v>
      </c>
      <c r="C27" s="2" t="e">
        <f>'LISTE APPRO-ZAGAYA'!#REF!</f>
        <v>#REF!</v>
      </c>
      <c r="D27" s="3" t="e">
        <f>'LISTE APPRO-ZAGAYA'!#REF!</f>
        <v>#REF!</v>
      </c>
    </row>
    <row r="28" hidden="1" spans="1:4">
      <c r="A28" s="1" t="str">
        <f>'LISTE APPRO-ZAGAYA'!$A$19</f>
        <v>Spring water Chanflor</v>
      </c>
      <c r="B28" s="9" t="str">
        <f>'LISTE APPRO-ZAGAYA'!G22</f>
        <v>Coca Cola  Sugar free      </v>
      </c>
      <c r="C28" s="2">
        <f>'LISTE APPRO-ZAGAYA'!I22</f>
        <v>7.3</v>
      </c>
      <c r="D28" s="3">
        <f>'LISTE APPRO-ZAGAYA'!J22</f>
        <v>0</v>
      </c>
    </row>
    <row r="29" hidden="1" spans="1:4">
      <c r="A29" s="1" t="str">
        <f>'LISTE APPRO-ZAGAYA'!$A$19</f>
        <v>Spring water Chanflor</v>
      </c>
      <c r="B29" s="9" t="str">
        <f>'LISTE APPRO-ZAGAYA'!G24</f>
        <v>Schweppes           </v>
      </c>
      <c r="C29" s="2">
        <f>'LISTE APPRO-ZAGAYA'!I24</f>
        <v>12.5</v>
      </c>
      <c r="D29" s="3">
        <f>'LISTE APPRO-ZAGAYA'!J24</f>
        <v>0</v>
      </c>
    </row>
    <row r="30" hidden="1" spans="1:4">
      <c r="A30" s="1" t="str">
        <f>'LISTE APPRO-ZAGAYA'!$A$19</f>
        <v>Spring water Chanflor</v>
      </c>
      <c r="B30" s="9" t="str">
        <f>'LISTE APPRO-ZAGAYA'!G25</f>
        <v>Sprite             </v>
      </c>
      <c r="C30" s="2">
        <f>'LISTE APPRO-ZAGAYA'!I25</f>
        <v>8.1</v>
      </c>
      <c r="D30" s="3">
        <f>'LISTE APPRO-ZAGAYA'!J25</f>
        <v>0</v>
      </c>
    </row>
    <row r="31" hidden="1" spans="1:4">
      <c r="A31" s="1" t="str">
        <f>'LISTE APPRO-ZAGAYA'!$A$19</f>
        <v>Spring water Chanflor</v>
      </c>
      <c r="B31" s="9" t="e">
        <f>'LISTE APPRO-ZAGAYA'!#REF!</f>
        <v>#REF!</v>
      </c>
      <c r="C31" s="2" t="e">
        <f>'LISTE APPRO-ZAGAYA'!#REF!</f>
        <v>#REF!</v>
      </c>
      <c r="D31" s="3" t="e">
        <f>'LISTE APPRO-ZAGAYA'!#REF!</f>
        <v>#REF!</v>
      </c>
    </row>
    <row r="32" hidden="1" spans="1:4">
      <c r="A32" s="1" t="str">
        <f>'LISTE APPRO-ZAGAYA'!$A$19</f>
        <v>Spring water Chanflor</v>
      </c>
      <c r="B32" s="9" t="str">
        <f>'LISTE APPRO-ZAGAYA'!G26</f>
        <v>Ice tea peach Lipton</v>
      </c>
      <c r="C32" s="2">
        <f>'LISTE APPRO-ZAGAYA'!I26</f>
        <v>8.2</v>
      </c>
      <c r="D32" s="3">
        <f>'LISTE APPRO-ZAGAYA'!J26</f>
        <v>0</v>
      </c>
    </row>
    <row r="33" hidden="1" spans="1:4">
      <c r="A33" s="1" t="str">
        <f>'LISTE APPRO-ZAGAYA'!$A$19</f>
        <v>Spring water Chanflor</v>
      </c>
      <c r="B33" s="9" t="e">
        <f>'LISTE APPRO-ZAGAYA'!#REF!</f>
        <v>#REF!</v>
      </c>
      <c r="C33" s="2" t="e">
        <f>'LISTE APPRO-ZAGAYA'!#REF!</f>
        <v>#REF!</v>
      </c>
      <c r="D33" s="3" t="e">
        <f>'LISTE APPRO-ZAGAYA'!#REF!</f>
        <v>#REF!</v>
      </c>
    </row>
    <row r="34" hidden="1" spans="1:4">
      <c r="A34" s="1" t="str">
        <f>'LISTE APPRO-ZAGAYA'!$A$19</f>
        <v>Spring water Chanflor</v>
      </c>
      <c r="B34" s="9" t="str">
        <f>'LISTE APPRO-ZAGAYA'!G28</f>
        <v>FRUIT JUICE</v>
      </c>
      <c r="C34" s="2">
        <f>'LISTE APPRO-ZAGAYA'!I28</f>
        <v>0</v>
      </c>
      <c r="D34" s="3">
        <f>'LISTE APPRO-ZAGAYA'!J28</f>
        <v>0</v>
      </c>
    </row>
    <row r="35" hidden="1" spans="1:4">
      <c r="A35" s="1" t="str">
        <f>'LISTE APPRO-ZAGAYA'!$A$19</f>
        <v>Spring water Chanflor</v>
      </c>
      <c r="B35" s="9" t="str">
        <f>'LISTE APPRO-ZAGAYA'!G30</f>
        <v>Grapfruit juice 100% Royal   </v>
      </c>
      <c r="C35" s="2">
        <f>'LISTE APPRO-ZAGAYA'!I30</f>
        <v>2.6</v>
      </c>
      <c r="D35" s="3">
        <f>'LISTE APPRO-ZAGAYA'!J30</f>
        <v>0</v>
      </c>
    </row>
    <row r="36" hidden="1" spans="1:4">
      <c r="A36" s="1" t="str">
        <f>'LISTE APPRO-ZAGAYA'!$A$19</f>
        <v>Spring water Chanflor</v>
      </c>
      <c r="B36" s="9" t="e">
        <f>'LISTE APPRO-ZAGAYA'!#REF!</f>
        <v>#REF!</v>
      </c>
      <c r="C36" s="2" t="e">
        <f>'LISTE APPRO-ZAGAYA'!#REF!</f>
        <v>#REF!</v>
      </c>
      <c r="D36" s="3" t="e">
        <f>'LISTE APPRO-ZAGAYA'!#REF!</f>
        <v>#REF!</v>
      </c>
    </row>
    <row r="37" hidden="1" spans="1:4">
      <c r="A37" s="1" t="str">
        <f>'LISTE APPRO-ZAGAYA'!$A$30</f>
        <v>Pina colada  (pineapple/coconut)</v>
      </c>
      <c r="B37" s="1" t="str">
        <f>'LISTE APPRO-ZAGAYA'!A31</f>
        <v>Local cherry juice Royal  </v>
      </c>
      <c r="C37" s="2">
        <f>'LISTE APPRO-ZAGAYA'!C31</f>
        <v>2.78</v>
      </c>
      <c r="D37" s="3">
        <f>'LISTE APPRO-ZAGAYA'!D31</f>
        <v>0</v>
      </c>
    </row>
    <row r="38" hidden="1" spans="1:4">
      <c r="A38" s="1" t="str">
        <f>'LISTE APPRO-ZAGAYA'!$A$30</f>
        <v>Pina colada  (pineapple/coconut)</v>
      </c>
      <c r="B38" s="1" t="str">
        <f>'LISTE APPRO-ZAGAYA'!A33</f>
        <v>Mango juice Royal           </v>
      </c>
      <c r="C38" s="2">
        <f>'LISTE APPRO-ZAGAYA'!C33</f>
        <v>2.8</v>
      </c>
      <c r="D38" s="3">
        <f>'LISTE APPRO-ZAGAYA'!D33</f>
        <v>0</v>
      </c>
    </row>
    <row r="39" hidden="1" spans="1:4">
      <c r="A39" s="1" t="str">
        <f>'LISTE APPRO-ZAGAYA'!$A$30</f>
        <v>Pina colada  (pineapple/coconut)</v>
      </c>
      <c r="B39" s="1" t="str">
        <f>'LISTE APPRO-ZAGAYA'!A34</f>
        <v>Passion fruit juice Royal    </v>
      </c>
      <c r="C39" s="2">
        <f>'LISTE APPRO-ZAGAYA'!C34</f>
        <v>2.45</v>
      </c>
      <c r="D39" s="3">
        <f>'LISTE APPRO-ZAGAYA'!D34</f>
        <v>0</v>
      </c>
    </row>
    <row r="40" hidden="1" spans="1:4">
      <c r="A40" s="1" t="str">
        <f>'LISTE APPRO-ZAGAYA'!$A$30</f>
        <v>Pina colada  (pineapple/coconut)</v>
      </c>
      <c r="B40" s="1" t="str">
        <f>'LISTE APPRO-ZAGAYA'!A35</f>
        <v>Multifruits juice Royal          </v>
      </c>
      <c r="C40" s="2">
        <f>'LISTE APPRO-ZAGAYA'!C35</f>
        <v>4.1</v>
      </c>
      <c r="D40" s="3">
        <f>'LISTE APPRO-ZAGAYA'!D35</f>
        <v>0</v>
      </c>
    </row>
    <row r="41" hidden="1" spans="1:4">
      <c r="A41" s="1" t="str">
        <f>'LISTE APPRO-ZAGAYA'!$A$30</f>
        <v>Pina colada  (pineapple/coconut)</v>
      </c>
      <c r="B41" s="1" t="e">
        <f>'LISTE APPRO-ZAGAYA'!#REF!</f>
        <v>#REF!</v>
      </c>
      <c r="C41" s="2" t="e">
        <f>'LISTE APPRO-ZAGAYA'!#REF!</f>
        <v>#REF!</v>
      </c>
      <c r="D41" s="3" t="e">
        <f>'LISTE APPRO-ZAGAYA'!#REF!</f>
        <v>#REF!</v>
      </c>
    </row>
    <row r="42" hidden="1" spans="1:4">
      <c r="A42" s="1" t="str">
        <f>'LISTE APPRO-ZAGAYA'!$A$30</f>
        <v>Pina colada  (pineapple/coconut)</v>
      </c>
      <c r="B42" s="1" t="str">
        <f>'LISTE APPRO-ZAGAYA'!A36</f>
        <v>SYRUP</v>
      </c>
      <c r="C42" s="2">
        <f>'LISTE APPRO-ZAGAYA'!C36</f>
        <v>0</v>
      </c>
      <c r="D42" s="3">
        <f>'LISTE APPRO-ZAGAYA'!D36</f>
        <v>0</v>
      </c>
    </row>
    <row r="43" hidden="1" spans="1:4">
      <c r="A43" s="1" t="str">
        <f>'LISTE APPRO-ZAGAYA'!$A$30</f>
        <v>Pina colada  (pineapple/coconut)</v>
      </c>
      <c r="B43" s="1" t="str">
        <f>'LISTE APPRO-ZAGAYA'!A37</f>
        <v>Pulco lime juice</v>
      </c>
      <c r="C43" s="2">
        <f>'LISTE APPRO-ZAGAYA'!C37</f>
        <v>6.3</v>
      </c>
      <c r="D43" s="3">
        <f>'LISTE APPRO-ZAGAYA'!D37</f>
        <v>0</v>
      </c>
    </row>
    <row r="44" hidden="1" spans="1:4">
      <c r="A44" s="1" t="str">
        <f>'LISTE APPRO-ZAGAYA'!$A$30</f>
        <v>Pina colada  (pineapple/coconut)</v>
      </c>
      <c r="B44" s="1" t="e">
        <f>'LISTE APPRO-ZAGAYA'!#REF!</f>
        <v>#REF!</v>
      </c>
      <c r="C44" s="2" t="e">
        <f>'LISTE APPRO-ZAGAYA'!#REF!</f>
        <v>#REF!</v>
      </c>
      <c r="D44" s="3" t="e">
        <f>'LISTE APPRO-ZAGAYA'!#REF!</f>
        <v>#REF!</v>
      </c>
    </row>
    <row r="45" hidden="1" spans="1:4">
      <c r="A45" s="1" t="str">
        <f>'LISTE APPRO-ZAGAYA'!$A$30</f>
        <v>Pina colada  (pineapple/coconut)</v>
      </c>
      <c r="B45" s="1" t="e">
        <f>'LISTE APPRO-ZAGAYA'!#REF!</f>
        <v>#REF!</v>
      </c>
      <c r="C45" s="2" t="e">
        <f>'LISTE APPRO-ZAGAYA'!#REF!</f>
        <v>#REF!</v>
      </c>
      <c r="D45" s="3" t="e">
        <f>'LISTE APPRO-ZAGAYA'!#REF!</f>
        <v>#REF!</v>
      </c>
    </row>
    <row r="46" hidden="1" spans="1:4">
      <c r="A46" s="1" t="str">
        <f>'LISTE APPRO-ZAGAYA'!$A$30</f>
        <v>Pina colada  (pineapple/coconut)</v>
      </c>
      <c r="B46" s="1" t="str">
        <f>'LISTE APPRO-ZAGAYA'!A32</f>
        <v>Guava juice  Royal           </v>
      </c>
      <c r="C46" s="2">
        <f>'LISTE APPRO-ZAGAYA'!C32</f>
        <v>2.41</v>
      </c>
      <c r="D46" s="3">
        <f>'LISTE APPRO-ZAGAYA'!D32</f>
        <v>0</v>
      </c>
    </row>
    <row r="47" hidden="1" spans="1:4">
      <c r="A47" s="1" t="str">
        <f>'LISTE APPRO-ZAGAYA'!$A$30</f>
        <v>Pina colada  (pineapple/coconut)</v>
      </c>
      <c r="B47" s="1" t="str">
        <f>'LISTE APPRO-ZAGAYA'!G34</f>
        <v>Tomatoes juice Caraïbos             </v>
      </c>
      <c r="C47" s="2">
        <f>'LISTE APPRO-ZAGAYA'!I34</f>
        <v>4.99</v>
      </c>
      <c r="D47" s="3">
        <f>'LISTE APPRO-ZAGAYA'!J34</f>
        <v>0</v>
      </c>
    </row>
    <row r="48" hidden="1" spans="1:4">
      <c r="A48" s="1" t="str">
        <f>'LISTE APPRO-ZAGAYA'!$A$30</f>
        <v>Pina colada  (pineapple/coconut)</v>
      </c>
      <c r="B48" s="1" t="e">
        <f>'LISTE APPRO-ZAGAYA'!#REF!</f>
        <v>#REF!</v>
      </c>
      <c r="C48" s="2" t="e">
        <f>'LISTE APPRO-ZAGAYA'!#REF!</f>
        <v>#REF!</v>
      </c>
      <c r="D48" s="3" t="e">
        <f>'LISTE APPRO-ZAGAYA'!#REF!</f>
        <v>#REF!</v>
      </c>
    </row>
    <row r="49" hidden="1" spans="1:4">
      <c r="A49" s="1" t="str">
        <f>'LISTE APPRO-ZAGAYA'!$A$30</f>
        <v>Pina colada  (pineapple/coconut)</v>
      </c>
      <c r="B49" s="1" t="str">
        <f>'LISTE APPRO-ZAGAYA'!G36</f>
        <v>SYRUP</v>
      </c>
      <c r="C49" s="2">
        <f>'LISTE APPRO-ZAGAYA'!I36</f>
        <v>0</v>
      </c>
      <c r="D49" s="3">
        <f>'LISTE APPRO-ZAGAYA'!J36</f>
        <v>0</v>
      </c>
    </row>
    <row r="50" hidden="1" spans="1:4">
      <c r="A50" s="1" t="str">
        <f>'LISTE APPRO-ZAGAYA'!$A$40</f>
        <v>Sugar cane  </v>
      </c>
      <c r="B50" s="1" t="str">
        <f>'LISTE APPRO-ZAGAYA'!A41</f>
        <v>Sugar cane</v>
      </c>
      <c r="C50" s="2">
        <f>'LISTE APPRO-ZAGAYA'!C41</f>
        <v>4.95</v>
      </c>
      <c r="D50" s="3">
        <f>'LISTE APPRO-ZAGAYA'!D41</f>
        <v>0</v>
      </c>
    </row>
    <row r="51" hidden="1" spans="1:4">
      <c r="A51" s="1" t="str">
        <f>'LISTE APPRO-ZAGAYA'!$A$40</f>
        <v>Sugar cane  </v>
      </c>
      <c r="B51" s="1" t="str">
        <f>'LISTE APPRO-ZAGAYA'!A42</f>
        <v>BREAKFAST</v>
      </c>
      <c r="C51" s="2">
        <f>'LISTE APPRO-ZAGAYA'!C42</f>
        <v>0</v>
      </c>
      <c r="D51" s="3">
        <f>'LISTE APPRO-ZAGAYA'!D42</f>
        <v>0</v>
      </c>
    </row>
    <row r="52" hidden="1" spans="1:4">
      <c r="A52" s="1" t="str">
        <f>'LISTE APPRO-ZAGAYA'!$A$40</f>
        <v>Sugar cane  </v>
      </c>
      <c r="B52" s="1" t="e">
        <f>'LISTE APPRO-ZAGAYA'!#REF!</f>
        <v>#REF!</v>
      </c>
      <c r="C52" s="2" t="e">
        <f>'LISTE APPRO-ZAGAYA'!#REF!</f>
        <v>#REF!</v>
      </c>
      <c r="D52" s="3" t="e">
        <f>'LISTE APPRO-ZAGAYA'!#REF!</f>
        <v>#REF!</v>
      </c>
    </row>
    <row r="53" hidden="1" spans="1:4">
      <c r="A53" s="1" t="str">
        <f>'LISTE APPRO-ZAGAYA'!$A$40</f>
        <v>Sugar cane  </v>
      </c>
      <c r="B53" s="9" t="str">
        <f>'LISTE APPRO-ZAGAYA'!G39</f>
        <v>Strawberry syrup</v>
      </c>
      <c r="C53" s="2">
        <f>'LISTE APPRO-ZAGAYA'!I39</f>
        <v>3.2</v>
      </c>
      <c r="D53" s="3">
        <f>'LISTE APPRO-ZAGAYA'!J39</f>
        <v>0</v>
      </c>
    </row>
    <row r="54" hidden="1" spans="1:4">
      <c r="A54" s="1" t="str">
        <f>'LISTE APPRO-ZAGAYA'!$A$40</f>
        <v>Sugar cane  </v>
      </c>
      <c r="B54" s="9" t="str">
        <f>'LISTE APPRO-ZAGAYA'!G42</f>
        <v>BREAKFAST</v>
      </c>
      <c r="C54" s="2">
        <f>'LISTE APPRO-ZAGAYA'!I42</f>
        <v>0</v>
      </c>
      <c r="D54" s="3">
        <f>'LISTE APPRO-ZAGAYA'!J42</f>
        <v>0</v>
      </c>
    </row>
    <row r="55" hidden="1" spans="1:4">
      <c r="A55" s="1" t="str">
        <f>'LISTE APPRO-ZAGAYA'!$A$40</f>
        <v>Sugar cane  </v>
      </c>
      <c r="B55" s="9" t="e">
        <f>'LISTE APPRO-ZAGAYA'!#REF!</f>
        <v>#REF!</v>
      </c>
      <c r="C55" s="2" t="e">
        <f>'LISTE APPRO-ZAGAYA'!#REF!</f>
        <v>#REF!</v>
      </c>
      <c r="D55" s="3" t="e">
        <f>'LISTE APPRO-ZAGAYA'!#REF!</f>
        <v>#REF!</v>
      </c>
    </row>
    <row r="56" hidden="1" spans="1:4">
      <c r="A56" s="1" t="str">
        <f>'LISTE APPRO-ZAGAYA'!$A$47</f>
        <v>Instant coffe Ti'kafé</v>
      </c>
      <c r="B56" s="1" t="str">
        <f>'LISTE APPRO-ZAGAYA'!A44</f>
        <v>Ti'kafé  Arabica   ground    </v>
      </c>
      <c r="C56" s="2">
        <f>'LISTE APPRO-ZAGAYA'!C44</f>
        <v>6.5</v>
      </c>
      <c r="D56" s="3">
        <f>'LISTE APPRO-ZAGAYA'!D44</f>
        <v>0</v>
      </c>
    </row>
    <row r="57" hidden="1" spans="1:4">
      <c r="A57" s="1" t="str">
        <f>'LISTE APPRO-ZAGAYA'!$A$47</f>
        <v>Instant coffe Ti'kafé</v>
      </c>
      <c r="B57" s="1" t="e">
        <f>'LISTE APPRO-ZAGAYA'!#REF!</f>
        <v>#REF!</v>
      </c>
      <c r="C57" s="2" t="e">
        <f>'LISTE APPRO-ZAGAYA'!#REF!</f>
        <v>#REF!</v>
      </c>
      <c r="D57" s="3" t="e">
        <f>'LISTE APPRO-ZAGAYA'!#REF!</f>
        <v>#REF!</v>
      </c>
    </row>
    <row r="58" hidden="1" spans="1:4">
      <c r="A58" s="1" t="str">
        <f>'LISTE APPRO-ZAGAYA'!$A$47</f>
        <v>Instant coffe Ti'kafé</v>
      </c>
      <c r="B58" s="1" t="e">
        <f>'LISTE APPRO-ZAGAYA'!#REF!</f>
        <v>#REF!</v>
      </c>
      <c r="C58" s="2" t="e">
        <f>'LISTE APPRO-ZAGAYA'!#REF!</f>
        <v>#REF!</v>
      </c>
      <c r="D58" s="3" t="e">
        <f>'LISTE APPRO-ZAGAYA'!#REF!</f>
        <v>#REF!</v>
      </c>
    </row>
    <row r="59" hidden="1" spans="1:4">
      <c r="A59" s="1" t="str">
        <f>'LISTE APPRO-ZAGAYA'!$A$47</f>
        <v>Instant coffe Ti'kafé</v>
      </c>
      <c r="B59" s="1" t="str">
        <f>'LISTE APPRO-ZAGAYA'!A48</f>
        <v>Nescafé soluble coffee special filter   </v>
      </c>
      <c r="C59" s="2">
        <f>'LISTE APPRO-ZAGAYA'!C48</f>
        <v>8.03</v>
      </c>
      <c r="D59" s="3">
        <f>'LISTE APPRO-ZAGAYA'!D48</f>
        <v>0</v>
      </c>
    </row>
    <row r="60" hidden="1" spans="1:4">
      <c r="A60" s="1" t="str">
        <f>'LISTE APPRO-ZAGAYA'!$A$47</f>
        <v>Instant coffe Ti'kafé</v>
      </c>
      <c r="B60" s="1" t="str">
        <f>'LISTE APPRO-ZAGAYA'!A50</f>
        <v>Nespresso caps ristretto</v>
      </c>
      <c r="C60" s="2">
        <f>'LISTE APPRO-ZAGAYA'!C50</f>
        <v>7.6</v>
      </c>
      <c r="D60" s="3">
        <f>'LISTE APPRO-ZAGAYA'!D50</f>
        <v>0</v>
      </c>
    </row>
    <row r="61" hidden="1" spans="1:4">
      <c r="A61" s="1" t="str">
        <f>'LISTE APPRO-ZAGAYA'!$A$47</f>
        <v>Instant coffe Ti'kafé</v>
      </c>
      <c r="B61" s="1" t="str">
        <f>'LISTE APPRO-ZAGAYA'!A51</f>
        <v>Nespresso caps volluto </v>
      </c>
      <c r="C61" s="2">
        <f>'LISTE APPRO-ZAGAYA'!C51</f>
        <v>7.6</v>
      </c>
      <c r="D61" s="3">
        <f>'LISTE APPRO-ZAGAYA'!D51</f>
        <v>0</v>
      </c>
    </row>
    <row r="62" hidden="1" spans="1:4">
      <c r="A62" s="1" t="str">
        <f>'LISTE APPRO-ZAGAYA'!$A$47</f>
        <v>Instant coffe Ti'kafé</v>
      </c>
      <c r="B62" s="1" t="e">
        <f>'LISTE APPRO-ZAGAYA'!#REF!</f>
        <v>#REF!</v>
      </c>
      <c r="C62" s="2" t="e">
        <f>'LISTE APPRO-ZAGAYA'!#REF!</f>
        <v>#REF!</v>
      </c>
      <c r="D62" s="3" t="e">
        <f>'LISTE APPRO-ZAGAYA'!#REF!</f>
        <v>#REF!</v>
      </c>
    </row>
    <row r="63" hidden="1" spans="1:4">
      <c r="A63" s="1" t="str">
        <f>'LISTE APPRO-ZAGAYA'!$A$47</f>
        <v>Instant coffe Ti'kafé</v>
      </c>
      <c r="B63" s="1" t="str">
        <f>'LISTE APPRO-ZAGAYA'!A53</f>
        <v>Green tea Twinings</v>
      </c>
      <c r="C63" s="2">
        <f>'LISTE APPRO-ZAGAYA'!C53</f>
        <v>4.4</v>
      </c>
      <c r="D63" s="3">
        <f>'LISTE APPRO-ZAGAYA'!D53</f>
        <v>0</v>
      </c>
    </row>
    <row r="64" hidden="1" spans="1:4">
      <c r="A64" s="1" t="str">
        <f>'LISTE APPRO-ZAGAYA'!$A$47</f>
        <v>Instant coffe Ti'kafé</v>
      </c>
      <c r="B64" s="1" t="str">
        <f>'LISTE APPRO-ZAGAYA'!A54</f>
        <v>Lipton Black tea    </v>
      </c>
      <c r="C64" s="2">
        <f>'LISTE APPRO-ZAGAYA'!C54</f>
        <v>2.62</v>
      </c>
      <c r="D64" s="3">
        <f>'LISTE APPRO-ZAGAYA'!D54</f>
        <v>0</v>
      </c>
    </row>
    <row r="65" hidden="1" spans="1:4">
      <c r="A65" s="1" t="str">
        <f>'LISTE APPRO-ZAGAYA'!$A$47</f>
        <v>Instant coffe Ti'kafé</v>
      </c>
      <c r="B65" s="1" t="str">
        <f>'LISTE APPRO-ZAGAYA'!G60</f>
        <v>Rusk  Heudeberg</v>
      </c>
      <c r="C65" s="2">
        <f>'LISTE APPRO-ZAGAYA'!I60</f>
        <v>3.1</v>
      </c>
      <c r="D65" s="3">
        <f>'LISTE APPRO-ZAGAYA'!J60</f>
        <v>0</v>
      </c>
    </row>
    <row r="66" hidden="1" spans="1:4">
      <c r="A66" s="1" t="str">
        <f>'LISTE APPRO-ZAGAYA'!$A$47</f>
        <v>Instant coffe Ti'kafé</v>
      </c>
      <c r="B66" s="1" t="e">
        <f>'LISTE APPRO-ZAGAYA'!#REF!</f>
        <v>#REF!</v>
      </c>
      <c r="C66" s="2" t="e">
        <f>'LISTE APPRO-ZAGAYA'!#REF!</f>
        <v>#REF!</v>
      </c>
      <c r="D66" s="3" t="e">
        <f>'LISTE APPRO-ZAGAYA'!#REF!</f>
        <v>#REF!</v>
      </c>
    </row>
    <row r="67" hidden="1" spans="1:4">
      <c r="A67" s="1" t="str">
        <f>'LISTE APPRO-ZAGAYA'!$A$47</f>
        <v>Instant coffe Ti'kafé</v>
      </c>
      <c r="B67" s="1" t="str">
        <f>'LISTE APPRO-ZAGAYA'!A55</f>
        <v>Minth green  Tea BF</v>
      </c>
      <c r="C67" s="2">
        <f>'LISTE APPRO-ZAGAYA'!C55</f>
        <v>2.04</v>
      </c>
      <c r="D67" s="3">
        <f>'LISTE APPRO-ZAGAYA'!D55</f>
        <v>0</v>
      </c>
    </row>
    <row r="68" hidden="1" spans="1:4">
      <c r="A68" s="1" t="str">
        <f>'LISTE APPRO-ZAGAYA'!$A$47</f>
        <v>Instant coffe Ti'kafé</v>
      </c>
      <c r="B68" s="1" t="e">
        <f>'LISTE APPRO-ZAGAYA'!#REF!</f>
        <v>#REF!</v>
      </c>
      <c r="C68" s="2" t="e">
        <f>'LISTE APPRO-ZAGAYA'!#REF!</f>
        <v>#REF!</v>
      </c>
      <c r="D68" s="3" t="e">
        <f>'LISTE APPRO-ZAGAYA'!#REF!</f>
        <v>#REF!</v>
      </c>
    </row>
    <row r="69" hidden="1" spans="1:4">
      <c r="A69" s="1" t="str">
        <f>'LISTE APPRO-ZAGAYA'!$A$47</f>
        <v>Instant coffe Ti'kafé</v>
      </c>
      <c r="B69" s="1" t="str">
        <f>'LISTE APPRO-ZAGAYA'!A56</f>
        <v>Earl Grey tea  Belle France    </v>
      </c>
      <c r="C69" s="2">
        <f>'LISTE APPRO-ZAGAYA'!C56</f>
        <v>2.35</v>
      </c>
      <c r="D69" s="3">
        <f>'LISTE APPRO-ZAGAYA'!D56</f>
        <v>0</v>
      </c>
    </row>
    <row r="70" hidden="1" spans="1:4">
      <c r="A70" s="1" t="str">
        <f>'LISTE APPRO-ZAGAYA'!$A$47</f>
        <v>Instant coffe Ti'kafé</v>
      </c>
      <c r="B70" s="1" t="str">
        <f>'LISTE APPRO-ZAGAYA'!A62</f>
        <v>Engl. Breakfast tea Twinings </v>
      </c>
      <c r="C70" s="2">
        <f>'LISTE APPRO-ZAGAYA'!C62</f>
        <v>4.95</v>
      </c>
      <c r="D70" s="3">
        <f>'LISTE APPRO-ZAGAYA'!D62</f>
        <v>0</v>
      </c>
    </row>
    <row r="71" hidden="1" spans="1:4">
      <c r="A71" s="1" t="str">
        <f>'LISTE APPRO-ZAGAYA'!$A$47</f>
        <v>Instant coffe Ti'kafé</v>
      </c>
      <c r="B71" s="1" t="str">
        <f>'LISTE APPRO-ZAGAYA'!A67</f>
        <v>INFUSIONS</v>
      </c>
      <c r="C71" s="2">
        <f>'LISTE APPRO-ZAGAYA'!C67</f>
        <v>0</v>
      </c>
      <c r="D71" s="3">
        <f>'LISTE APPRO-ZAGAYA'!D67</f>
        <v>0</v>
      </c>
    </row>
    <row r="72" hidden="1" spans="1:4">
      <c r="A72" s="1" t="str">
        <f>'LISTE APPRO-ZAGAYA'!$A$47</f>
        <v>Instant coffe Ti'kafé</v>
      </c>
      <c r="B72" s="1" t="str">
        <f>'LISTE APPRO-ZAGAYA'!A68</f>
        <v>"Quite time" herbal tea</v>
      </c>
      <c r="C72" s="2">
        <f>'LISTE APPRO-ZAGAYA'!C68</f>
        <v>2</v>
      </c>
      <c r="D72" s="3">
        <f>'LISTE APPRO-ZAGAYA'!D68</f>
        <v>0</v>
      </c>
    </row>
    <row r="73" hidden="1" spans="1:4">
      <c r="A73" s="1" t="str">
        <f>'LISTE APPRO-ZAGAYA'!$A$47</f>
        <v>Instant coffe Ti'kafé</v>
      </c>
      <c r="B73" s="1" t="e">
        <f>'LISTE APPRO-ZAGAYA'!#REF!</f>
        <v>#REF!</v>
      </c>
      <c r="C73" s="2" t="e">
        <f>'LISTE APPRO-ZAGAYA'!#REF!</f>
        <v>#REF!</v>
      </c>
      <c r="D73" s="3" t="e">
        <f>'LISTE APPRO-ZAGAYA'!#REF!</f>
        <v>#REF!</v>
      </c>
    </row>
    <row r="74" hidden="1" spans="1:4">
      <c r="A74" s="1" t="str">
        <f>'LISTE APPRO-ZAGAYA'!$A$47</f>
        <v>Instant coffe Ti'kafé</v>
      </c>
      <c r="B74" s="1" t="e">
        <f>'LISTE APPRO-ZAGAYA'!#REF!</f>
        <v>#REF!</v>
      </c>
      <c r="C74" s="2" t="e">
        <f>'LISTE APPRO-ZAGAYA'!#REF!</f>
        <v>#REF!</v>
      </c>
      <c r="D74" s="3" t="e">
        <f>'LISTE APPRO-ZAGAYA'!#REF!</f>
        <v>#REF!</v>
      </c>
    </row>
    <row r="75" hidden="1" spans="1:4">
      <c r="A75" s="1" t="str">
        <f>'LISTE APPRO-ZAGAYA'!$A$47</f>
        <v>Instant coffe Ti'kafé</v>
      </c>
      <c r="B75" s="1" t="e">
        <f>'LISTE APPRO-ZAGAYA'!#REF!</f>
        <v>#REF!</v>
      </c>
      <c r="C75" s="2" t="e">
        <f>'LISTE APPRO-ZAGAYA'!#REF!</f>
        <v>#REF!</v>
      </c>
      <c r="D75" s="3" t="e">
        <f>'LISTE APPRO-ZAGAYA'!#REF!</f>
        <v>#REF!</v>
      </c>
    </row>
    <row r="76" hidden="1" spans="1:4">
      <c r="A76" s="1" t="str">
        <f>'LISTE APPRO-ZAGAYA'!$A$47</f>
        <v>Instant coffe Ti'kafé</v>
      </c>
      <c r="B76" s="1" t="e">
        <f>'LISTE APPRO-ZAGAYA'!#REF!</f>
        <v>#REF!</v>
      </c>
      <c r="C76" s="2" t="e">
        <f>'LISTE APPRO-ZAGAYA'!#REF!</f>
        <v>#REF!</v>
      </c>
      <c r="D76" s="3" t="e">
        <f>'LISTE APPRO-ZAGAYA'!#REF!</f>
        <v>#REF!</v>
      </c>
    </row>
    <row r="77" hidden="1" spans="1:4">
      <c r="A77" s="1" t="str">
        <f>'LISTE APPRO-ZAGAYA'!$A$47</f>
        <v>Instant coffe Ti'kafé</v>
      </c>
      <c r="B77" s="1" t="e">
        <f>'LISTE APPRO-ZAGAYA'!#REF!</f>
        <v>#REF!</v>
      </c>
      <c r="C77" s="2" t="e">
        <f>'LISTE APPRO-ZAGAYA'!#REF!</f>
        <v>#REF!</v>
      </c>
      <c r="D77" s="3" t="e">
        <f>'LISTE APPRO-ZAGAYA'!#REF!</f>
        <v>#REF!</v>
      </c>
    </row>
    <row r="78" hidden="1" spans="1:4">
      <c r="A78" s="1" t="str">
        <f>'LISTE APPRO-ZAGAYA'!$A$47</f>
        <v>Instant coffe Ti'kafé</v>
      </c>
      <c r="B78" s="1" t="e">
        <f>'LISTE APPRO-ZAGAYA'!#REF!</f>
        <v>#REF!</v>
      </c>
      <c r="C78" s="2" t="e">
        <f>'LISTE APPRO-ZAGAYA'!#REF!</f>
        <v>#REF!</v>
      </c>
      <c r="D78" s="3" t="e">
        <f>'LISTE APPRO-ZAGAYA'!#REF!</f>
        <v>#REF!</v>
      </c>
    </row>
    <row r="79" hidden="1" spans="1:4">
      <c r="A79" s="1" t="str">
        <f>'LISTE APPRO-ZAGAYA'!$A$47</f>
        <v>Instant coffe Ti'kafé</v>
      </c>
      <c r="B79" s="1" t="str">
        <f>'LISTE APPRO-ZAGAYA'!G44</f>
        <v>Corn Flakes BF</v>
      </c>
      <c r="C79" s="2">
        <f>'LISTE APPRO-ZAGAYA'!I44</f>
        <v>2.85</v>
      </c>
      <c r="D79" s="3">
        <f>'LISTE APPRO-ZAGAYA'!J44</f>
        <v>0</v>
      </c>
    </row>
    <row r="80" hidden="1" spans="1:4">
      <c r="A80" s="1" t="str">
        <f>'LISTE APPRO-ZAGAYA'!$A$47</f>
        <v>Instant coffe Ti'kafé</v>
      </c>
      <c r="B80" s="1" t="e">
        <f>'LISTE APPRO-ZAGAYA'!#REF!</f>
        <v>#REF!</v>
      </c>
      <c r="C80" s="2" t="e">
        <f>'LISTE APPRO-ZAGAYA'!#REF!</f>
        <v>#REF!</v>
      </c>
      <c r="D80" s="3" t="e">
        <f>'LISTE APPRO-ZAGAYA'!#REF!</f>
        <v>#REF!</v>
      </c>
    </row>
    <row r="81" hidden="1" spans="1:4">
      <c r="A81" s="1" t="str">
        <f>'LISTE APPRO-ZAGAYA'!$A$47</f>
        <v>Instant coffe Ti'kafé</v>
      </c>
      <c r="B81" s="1" t="str">
        <f>'LISTE APPRO-ZAGAYA'!G45</f>
        <v>Muesli crousti tropical fruits </v>
      </c>
      <c r="C81" s="2">
        <f>'LISTE APPRO-ZAGAYA'!I45</f>
        <v>4.2</v>
      </c>
      <c r="D81" s="3">
        <f>'LISTE APPRO-ZAGAYA'!J45</f>
        <v>0</v>
      </c>
    </row>
    <row r="82" hidden="1" spans="1:4">
      <c r="A82" s="1" t="str">
        <f>'LISTE APPRO-ZAGAYA'!$A$47</f>
        <v>Instant coffe Ti'kafé</v>
      </c>
      <c r="B82" s="1" t="str">
        <f>'LISTE APPRO-ZAGAYA'!G50</f>
        <v>French bread</v>
      </c>
      <c r="C82" s="2">
        <f>'LISTE APPRO-ZAGAYA'!I50</f>
        <v>1.6</v>
      </c>
      <c r="D82" s="3">
        <f>'LISTE APPRO-ZAGAYA'!J50</f>
        <v>0</v>
      </c>
    </row>
    <row r="83" hidden="1" spans="1:4">
      <c r="A83" s="1" t="str">
        <f>'LISTE APPRO-ZAGAYA'!$A$47</f>
        <v>Instant coffe Ti'kafé</v>
      </c>
      <c r="B83" s="1" t="str">
        <f>'LISTE APPRO-ZAGAYA'!G46</f>
        <v>Muesli organic Bjorg</v>
      </c>
      <c r="C83" s="2">
        <f>'LISTE APPRO-ZAGAYA'!I46</f>
        <v>5.6</v>
      </c>
      <c r="D83" s="3">
        <f>'LISTE APPRO-ZAGAYA'!J46</f>
        <v>0</v>
      </c>
    </row>
    <row r="84" hidden="1" spans="1:4">
      <c r="A84" s="1" t="str">
        <f>'LISTE APPRO-ZAGAYA'!$A$47</f>
        <v>Instant coffe Ti'kafé</v>
      </c>
      <c r="B84" s="1" t="str">
        <f>'LISTE APPRO-ZAGAYA'!G71</f>
        <v>JAM</v>
      </c>
      <c r="C84" s="2">
        <f>'LISTE APPRO-ZAGAYA'!I71</f>
        <v>0</v>
      </c>
      <c r="D84" s="3">
        <f>'LISTE APPRO-ZAGAYA'!J71</f>
        <v>0</v>
      </c>
    </row>
    <row r="85" hidden="1" spans="1:4">
      <c r="A85" s="1" t="str">
        <f>'LISTE APPRO-ZAGAYA'!$A$47</f>
        <v>Instant coffe Ti'kafé</v>
      </c>
      <c r="B85" s="1" t="e">
        <f>'LISTE APPRO-ZAGAYA'!#REF!</f>
        <v>#REF!</v>
      </c>
      <c r="C85" s="2" t="e">
        <f>'LISTE APPRO-ZAGAYA'!#REF!</f>
        <v>#REF!</v>
      </c>
      <c r="D85" s="3" t="e">
        <f>'LISTE APPRO-ZAGAYA'!#REF!</f>
        <v>#REF!</v>
      </c>
    </row>
    <row r="86" hidden="1" spans="1:4">
      <c r="A86" s="1" t="str">
        <f>'LISTE APPRO-ZAGAYA'!$A$47</f>
        <v>Instant coffe Ti'kafé</v>
      </c>
      <c r="B86" s="1" t="e">
        <f>'LISTE APPRO-ZAGAYA'!#REF!</f>
        <v>#REF!</v>
      </c>
      <c r="C86" s="2" t="e">
        <f>'LISTE APPRO-ZAGAYA'!#REF!</f>
        <v>#REF!</v>
      </c>
      <c r="D86" s="3" t="e">
        <f>'LISTE APPRO-ZAGAYA'!#REF!</f>
        <v>#REF!</v>
      </c>
    </row>
    <row r="87" hidden="1" spans="1:4">
      <c r="A87" s="1" t="str">
        <f>'LISTE APPRO-ZAGAYA'!$A$47</f>
        <v>Instant coffe Ti'kafé</v>
      </c>
      <c r="B87" s="1" t="str">
        <f>'LISTE APPRO-ZAGAYA'!G51</f>
        <v>French baguette</v>
      </c>
      <c r="C87" s="2">
        <f>'LISTE APPRO-ZAGAYA'!I51</f>
        <v>1.4</v>
      </c>
      <c r="D87" s="3">
        <f>'LISTE APPRO-ZAGAYA'!J51</f>
        <v>0</v>
      </c>
    </row>
    <row r="88" hidden="1" spans="1:4">
      <c r="A88" s="1" t="str">
        <f>'LISTE APPRO-ZAGAYA'!$A$47</f>
        <v>Instant coffe Ti'kafé</v>
      </c>
      <c r="B88" s="1" t="str">
        <f>'LISTE APPRO-ZAGAYA'!G53</f>
        <v>Sandwich white bread </v>
      </c>
      <c r="C88" s="2">
        <f>'LISTE APPRO-ZAGAYA'!I53</f>
        <v>3.8</v>
      </c>
      <c r="D88" s="3">
        <f>'LISTE APPRO-ZAGAYA'!J53</f>
        <v>0</v>
      </c>
    </row>
    <row r="89" hidden="1" spans="1:4">
      <c r="A89" s="1" t="str">
        <f>'LISTE APPRO-ZAGAYA'!$A$47</f>
        <v>Instant coffe Ti'kafé</v>
      </c>
      <c r="B89" s="1" t="str">
        <f>'LISTE APPRO-ZAGAYA'!G54</f>
        <v>Sandwich bread whole wheat</v>
      </c>
      <c r="C89" s="2">
        <f>'LISTE APPRO-ZAGAYA'!I54</f>
        <v>3.99</v>
      </c>
      <c r="D89" s="3">
        <f>'LISTE APPRO-ZAGAYA'!J54</f>
        <v>0</v>
      </c>
    </row>
    <row r="90" hidden="1" spans="1:4">
      <c r="A90" s="1" t="str">
        <f>'LISTE APPRO-ZAGAYA'!$A$47</f>
        <v>Instant coffe Ti'kafé</v>
      </c>
      <c r="B90" s="1" t="e">
        <f>'LISTE APPRO-ZAGAYA'!#REF!</f>
        <v>#REF!</v>
      </c>
      <c r="C90" s="2" t="e">
        <f>'LISTE APPRO-ZAGAYA'!#REF!</f>
        <v>#REF!</v>
      </c>
      <c r="D90" s="3" t="e">
        <f>'LISTE APPRO-ZAGAYA'!#REF!</f>
        <v>#REF!</v>
      </c>
    </row>
    <row r="91" hidden="1" spans="1:4">
      <c r="A91" s="1" t="str">
        <f>'LISTE APPRO-ZAGAYA'!$A$47</f>
        <v>Instant coffe Ti'kafé</v>
      </c>
      <c r="B91" s="1" t="e">
        <f>'LISTE APPRO-ZAGAYA'!#REF!</f>
        <v>#REF!</v>
      </c>
      <c r="C91" s="2" t="e">
        <f>'LISTE APPRO-ZAGAYA'!#REF!</f>
        <v>#REF!</v>
      </c>
      <c r="D91" s="3" t="e">
        <f>'LISTE APPRO-ZAGAYA'!#REF!</f>
        <v>#REF!</v>
      </c>
    </row>
    <row r="92" hidden="1" spans="1:4">
      <c r="A92" s="1" t="str">
        <f>'LISTE APPRO-ZAGAYA'!$A$47</f>
        <v>Instant coffe Ti'kafé</v>
      </c>
      <c r="B92" s="1" t="str">
        <f>'LISTE APPRO-ZAGAYA'!G55</f>
        <v>Milk bread   rolls x10</v>
      </c>
      <c r="C92" s="2">
        <f>'LISTE APPRO-ZAGAYA'!I55</f>
        <v>3.4</v>
      </c>
      <c r="D92" s="3">
        <f>'LISTE APPRO-ZAGAYA'!J55</f>
        <v>0</v>
      </c>
    </row>
    <row r="93" hidden="1" spans="1:4">
      <c r="A93" s="1" t="str">
        <f>'LISTE APPRO-ZAGAYA'!$A$47</f>
        <v>Instant coffe Ti'kafé</v>
      </c>
      <c r="B93" s="1" t="e">
        <f>'LISTE APPRO-ZAGAYA'!#REF!</f>
        <v>#REF!</v>
      </c>
      <c r="C93" s="2" t="e">
        <f>'LISTE APPRO-ZAGAYA'!#REF!</f>
        <v>#REF!</v>
      </c>
      <c r="D93" s="3" t="e">
        <f>'LISTE APPRO-ZAGAYA'!#REF!</f>
        <v>#REF!</v>
      </c>
    </row>
    <row r="94" hidden="1" spans="1:4">
      <c r="A94" s="1" t="str">
        <f>'LISTE APPRO-ZAGAYA'!$A$47</f>
        <v>Instant coffe Ti'kafé</v>
      </c>
      <c r="B94" s="1" t="str">
        <f>'LISTE APPRO-ZAGAYA'!G57</f>
        <v>Swedish wheat rusk</v>
      </c>
      <c r="C94" s="2">
        <f>'LISTE APPRO-ZAGAYA'!I57</f>
        <v>1.98</v>
      </c>
      <c r="D94" s="3">
        <f>'LISTE APPRO-ZAGAYA'!J57</f>
        <v>0</v>
      </c>
    </row>
    <row r="95" hidden="1" spans="1:4">
      <c r="A95" s="1" t="str">
        <f>'LISTE APPRO-ZAGAYA'!$A$47</f>
        <v>Instant coffe Ti'kafé</v>
      </c>
      <c r="B95" s="1" t="str">
        <f>'LISTE APPRO-ZAGAYA'!G62</f>
        <v>White sugar powder</v>
      </c>
      <c r="C95" s="2">
        <f>'LISTE APPRO-ZAGAYA'!I62</f>
        <v>3.04</v>
      </c>
      <c r="D95" s="3">
        <f>'LISTE APPRO-ZAGAYA'!J62</f>
        <v>0</v>
      </c>
    </row>
    <row r="96" hidden="1" spans="1:4">
      <c r="A96" s="1" t="str">
        <f>'LISTE APPRO-ZAGAYA'!$A$47</f>
        <v>Instant coffe Ti'kafé</v>
      </c>
      <c r="B96" s="1" t="str">
        <f>'LISTE APPRO-ZAGAYA'!G63</f>
        <v>Brown cane sugar powder</v>
      </c>
      <c r="C96" s="2">
        <f>'LISTE APPRO-ZAGAYA'!I63</f>
        <v>2.35</v>
      </c>
      <c r="D96" s="3">
        <f>'LISTE APPRO-ZAGAYA'!J63</f>
        <v>0</v>
      </c>
    </row>
    <row r="97" hidden="1" spans="1:4">
      <c r="A97" s="1" t="str">
        <f>'LISTE APPRO-ZAGAYA'!$A$73</f>
        <v>Banana jam Royal</v>
      </c>
      <c r="B97" s="1" t="e">
        <f>'LISTE APPRO-ZAGAYA'!#REF!</f>
        <v>#REF!</v>
      </c>
      <c r="C97" s="2" t="e">
        <f>'LISTE APPRO-ZAGAYA'!#REF!</f>
        <v>#REF!</v>
      </c>
      <c r="D97" s="3" t="e">
        <f>'LISTE APPRO-ZAGAYA'!#REF!</f>
        <v>#REF!</v>
      </c>
    </row>
    <row r="98" hidden="1" spans="1:4">
      <c r="A98" s="1" t="str">
        <f>'LISTE APPRO-ZAGAYA'!$A$73</f>
        <v>Banana jam Royal</v>
      </c>
      <c r="B98" s="1" t="str">
        <f>'LISTE APPRO-ZAGAYA'!A74</f>
        <v>Local cherry jam Royal</v>
      </c>
      <c r="C98" s="2">
        <f>'LISTE APPRO-ZAGAYA'!C74</f>
        <v>2.75</v>
      </c>
      <c r="D98" s="3">
        <f>'LISTE APPRO-ZAGAYA'!D74</f>
        <v>0</v>
      </c>
    </row>
    <row r="99" hidden="1" spans="1:4">
      <c r="A99" s="1" t="str">
        <f>'LISTE APPRO-ZAGAYA'!$A$73</f>
        <v>Banana jam Royal</v>
      </c>
      <c r="B99" s="1" t="str">
        <f>'LISTE APPRO-ZAGAYA'!A75</f>
        <v>Coconut jam Royal</v>
      </c>
      <c r="C99" s="2">
        <f>'LISTE APPRO-ZAGAYA'!C75</f>
        <v>2.85</v>
      </c>
      <c r="D99" s="3">
        <f>'LISTE APPRO-ZAGAYA'!D75</f>
        <v>0</v>
      </c>
    </row>
    <row r="100" hidden="1" spans="1:4">
      <c r="A100" s="1" t="str">
        <f>'LISTE APPRO-ZAGAYA'!$A$73</f>
        <v>Banana jam Royal</v>
      </c>
      <c r="B100" s="1" t="str">
        <f>'LISTE APPRO-ZAGAYA'!A76</f>
        <v>Guava jam Royal</v>
      </c>
      <c r="C100" s="2">
        <f>'LISTE APPRO-ZAGAYA'!C76</f>
        <v>2.75</v>
      </c>
      <c r="D100" s="3">
        <f>'LISTE APPRO-ZAGAYA'!D76</f>
        <v>0</v>
      </c>
    </row>
    <row r="101" hidden="1" spans="1:4">
      <c r="A101" s="1" t="str">
        <f>'LISTE APPRO-ZAGAYA'!$A$73</f>
        <v>Banana jam Royal</v>
      </c>
      <c r="B101" s="1" t="str">
        <f>'LISTE APPRO-ZAGAYA'!A77</f>
        <v>Mango jam Royal</v>
      </c>
      <c r="C101" s="2">
        <f>'LISTE APPRO-ZAGAYA'!C77</f>
        <v>2.85</v>
      </c>
      <c r="D101" s="3">
        <f>'LISTE APPRO-ZAGAYA'!D77</f>
        <v>0</v>
      </c>
    </row>
    <row r="102" hidden="1" spans="1:4">
      <c r="A102" s="1" t="str">
        <f>'LISTE APPRO-ZAGAYA'!$A$73</f>
        <v>Banana jam Royal</v>
      </c>
      <c r="B102" s="1" t="e">
        <f>'LISTE APPRO-ZAGAYA'!#REF!</f>
        <v>#REF!</v>
      </c>
      <c r="C102" s="2" t="e">
        <f>'LISTE APPRO-ZAGAYA'!#REF!</f>
        <v>#REF!</v>
      </c>
      <c r="D102" s="3" t="e">
        <f>'LISTE APPRO-ZAGAYA'!#REF!</f>
        <v>#REF!</v>
      </c>
    </row>
    <row r="103" hidden="1" spans="1:4">
      <c r="A103" s="1" t="str">
        <f>'LISTE APPRO-ZAGAYA'!$A$73</f>
        <v>Banana jam Royal</v>
      </c>
      <c r="B103" s="1" t="e">
        <f>'LISTE APPRO-ZAGAYA'!#REF!</f>
        <v>#REF!</v>
      </c>
      <c r="C103" s="2" t="e">
        <f>'LISTE APPRO-ZAGAYA'!#REF!</f>
        <v>#REF!</v>
      </c>
      <c r="D103" s="3" t="e">
        <f>'LISTE APPRO-ZAGAYA'!#REF!</f>
        <v>#REF!</v>
      </c>
    </row>
    <row r="104" hidden="1" spans="1:4">
      <c r="A104" s="1" t="str">
        <f>'LISTE APPRO-ZAGAYA'!$A$73</f>
        <v>Banana jam Royal</v>
      </c>
      <c r="B104" s="9" t="e">
        <f>'LISTE APPRO-ZAGAYA'!#REF!</f>
        <v>#REF!</v>
      </c>
      <c r="C104" s="2" t="e">
        <f>'LISTE APPRO-ZAGAYA'!#REF!</f>
        <v>#REF!</v>
      </c>
      <c r="D104" s="3" t="e">
        <f>'LISTE APPRO-ZAGAYA'!#REF!</f>
        <v>#REF!</v>
      </c>
    </row>
    <row r="105" hidden="1" spans="1:4">
      <c r="A105" s="1" t="str">
        <f>'LISTE APPRO-ZAGAYA'!$A$73</f>
        <v>Banana jam Royal</v>
      </c>
      <c r="B105" s="9" t="str">
        <f>'LISTE APPRO-ZAGAYA'!G74</f>
        <v>Orange marmelade</v>
      </c>
      <c r="C105" s="2">
        <f>'LISTE APPRO-ZAGAYA'!I74</f>
        <v>2.25</v>
      </c>
      <c r="D105" s="3">
        <f>'LISTE APPRO-ZAGAYA'!J74</f>
        <v>0</v>
      </c>
    </row>
    <row r="106" hidden="1" spans="1:4">
      <c r="A106" s="1" t="str">
        <f>'LISTE APPRO-ZAGAYA'!$A$73</f>
        <v>Banana jam Royal</v>
      </c>
      <c r="B106" s="9" t="e">
        <f>'LISTE APPRO-ZAGAYA'!#REF!</f>
        <v>#REF!</v>
      </c>
      <c r="C106" s="2" t="e">
        <f>'LISTE APPRO-ZAGAYA'!#REF!</f>
        <v>#REF!</v>
      </c>
      <c r="D106" s="3" t="e">
        <f>'LISTE APPRO-ZAGAYA'!#REF!</f>
        <v>#REF!</v>
      </c>
    </row>
    <row r="107" hidden="1" spans="1:4">
      <c r="A107" s="1" t="str">
        <f>'LISTE APPRO-ZAGAYA'!$A$73</f>
        <v>Banana jam Royal</v>
      </c>
      <c r="B107" s="9" t="str">
        <f>'LISTE APPRO-ZAGAYA'!G79</f>
        <v>Honey from Martinique</v>
      </c>
      <c r="C107" s="2">
        <f>'LISTE APPRO-ZAGAYA'!I79</f>
        <v>7.15</v>
      </c>
      <c r="D107" s="3">
        <f>'LISTE APPRO-ZAGAYA'!J79</f>
        <v>0</v>
      </c>
    </row>
    <row r="108" hidden="1" spans="1:4">
      <c r="A108" s="1" t="str">
        <f>'LISTE APPRO-ZAGAYA'!$A$73</f>
        <v>Banana jam Royal</v>
      </c>
      <c r="B108" s="9" t="e">
        <f>'LISTE APPRO-ZAGAYA'!#REF!</f>
        <v>#REF!</v>
      </c>
      <c r="C108" s="2" t="e">
        <f>'LISTE APPRO-ZAGAYA'!#REF!</f>
        <v>#REF!</v>
      </c>
      <c r="D108" s="3" t="e">
        <f>'LISTE APPRO-ZAGAYA'!#REF!</f>
        <v>#REF!</v>
      </c>
    </row>
    <row r="109" hidden="1" spans="1:4">
      <c r="A109" s="1" t="str">
        <f>'LISTE APPRO-ZAGAYA'!$A$73</f>
        <v>Banana jam Royal</v>
      </c>
      <c r="B109" s="9" t="str">
        <f>'LISTE APPRO-ZAGAYA'!G81</f>
        <v>SWEET</v>
      </c>
      <c r="C109" s="2">
        <f>'LISTE APPRO-ZAGAYA'!I81</f>
        <v>0</v>
      </c>
      <c r="D109" s="3">
        <f>'LISTE APPRO-ZAGAYA'!J81</f>
        <v>0</v>
      </c>
    </row>
    <row r="110" hidden="1" spans="1:4">
      <c r="A110" s="1" t="str">
        <f>'LISTE APPRO-ZAGAYA'!$A$82</f>
        <v>Coconut biscuit</v>
      </c>
      <c r="B110" s="1" t="str">
        <f>'LISTE APPRO-ZAGAYA'!A83</f>
        <v>Tea biscuit</v>
      </c>
      <c r="C110" s="2">
        <f>'LISTE APPRO-ZAGAYA'!C83</f>
        <v>1.96</v>
      </c>
      <c r="D110" s="3">
        <f>'LISTE APPRO-ZAGAYA'!D83</f>
        <v>0</v>
      </c>
    </row>
    <row r="111" hidden="1" spans="1:4">
      <c r="A111" s="1" t="str">
        <f>'LISTE APPRO-ZAGAYA'!$A$82</f>
        <v>Coconut biscuit</v>
      </c>
      <c r="B111" s="1" t="e">
        <f>'LISTE APPRO-ZAGAYA'!#REF!</f>
        <v>#REF!</v>
      </c>
      <c r="C111" s="2" t="e">
        <f>'LISTE APPRO-ZAGAYA'!#REF!</f>
        <v>#REF!</v>
      </c>
      <c r="D111" s="3" t="e">
        <f>'LISTE APPRO-ZAGAYA'!#REF!</f>
        <v>#REF!</v>
      </c>
    </row>
    <row r="112" hidden="1" spans="1:4">
      <c r="A112" s="1" t="str">
        <f>'LISTE APPRO-ZAGAYA'!$A$82</f>
        <v>Coconut biscuit</v>
      </c>
      <c r="B112" s="1" t="str">
        <f>'LISTE APPRO-ZAGAYA'!A85</f>
        <v>Small Shortbread sable de Retz </v>
      </c>
      <c r="C112" s="2">
        <f>'LISTE APPRO-ZAGAYA'!C85</f>
        <v>1.44</v>
      </c>
      <c r="D112" s="3">
        <f>'LISTE APPRO-ZAGAYA'!D85</f>
        <v>0</v>
      </c>
    </row>
    <row r="113" hidden="1" spans="1:4">
      <c r="A113" s="1" t="str">
        <f>'LISTE APPRO-ZAGAYA'!$A$82</f>
        <v>Coconut biscuit</v>
      </c>
      <c r="B113" s="1" t="str">
        <f>'LISTE APPRO-ZAGAYA'!A86</f>
        <v>Pastry spoon biscuit</v>
      </c>
      <c r="C113" s="2">
        <f>'LISTE APPRO-ZAGAYA'!C86</f>
        <v>3.98</v>
      </c>
      <c r="D113" s="3">
        <f>'LISTE APPRO-ZAGAYA'!D86</f>
        <v>0</v>
      </c>
    </row>
    <row r="114" hidden="1" spans="1:4">
      <c r="A114" s="1" t="str">
        <f>'LISTE APPRO-ZAGAYA'!$A$82</f>
        <v>Coconut biscuit</v>
      </c>
      <c r="B114" s="1" t="str">
        <f>'LISTE APPRO-ZAGAYA'!A89</f>
        <v>Madeleines </v>
      </c>
      <c r="C114" s="2">
        <f>'LISTE APPRO-ZAGAYA'!C89</f>
        <v>3.14</v>
      </c>
      <c r="D114" s="3">
        <f>'LISTE APPRO-ZAGAYA'!D89</f>
        <v>0</v>
      </c>
    </row>
    <row r="115" hidden="1" spans="1:4">
      <c r="A115" s="1" t="str">
        <f>'LISTE APPRO-ZAGAYA'!$A$82</f>
        <v>Coconut biscuit</v>
      </c>
      <c r="B115" s="1" t="str">
        <f>'LISTE APPRO-ZAGAYA'!A91</f>
        <v>Nougatine  cookies</v>
      </c>
      <c r="C115" s="2">
        <f>'LISTE APPRO-ZAGAYA'!C91</f>
        <v>3.25</v>
      </c>
      <c r="D115" s="3">
        <f>'LISTE APPRO-ZAGAYA'!D91</f>
        <v>0</v>
      </c>
    </row>
    <row r="116" hidden="1" spans="1:4">
      <c r="A116" s="1" t="str">
        <f>'LISTE APPRO-ZAGAYA'!$A$82</f>
        <v>Coconut biscuit</v>
      </c>
      <c r="B116" s="1" t="e">
        <f>'LISTE APPRO-ZAGAYA'!#REF!</f>
        <v>#REF!</v>
      </c>
      <c r="C116" s="2" t="e">
        <f>'LISTE APPRO-ZAGAYA'!#REF!</f>
        <v>#REF!</v>
      </c>
      <c r="D116" s="3" t="e">
        <f>'LISTE APPRO-ZAGAYA'!#REF!</f>
        <v>#REF!</v>
      </c>
    </row>
    <row r="117" hidden="1" spans="1:4">
      <c r="A117" s="1" t="str">
        <f>'LISTE APPRO-ZAGAYA'!$A$82</f>
        <v>Coconut biscuit</v>
      </c>
      <c r="B117" s="1" t="str">
        <f>'LISTE APPRO-ZAGAYA'!A92</f>
        <v>Chocolate biscuits "PRINCE" Lu</v>
      </c>
      <c r="C117" s="2">
        <f>'LISTE APPRO-ZAGAYA'!C92</f>
        <v>3.49</v>
      </c>
      <c r="D117" s="3">
        <f>'LISTE APPRO-ZAGAYA'!D92</f>
        <v>0</v>
      </c>
    </row>
    <row r="118" hidden="1" spans="1:4">
      <c r="A118" s="1" t="str">
        <f>'LISTE APPRO-ZAGAYA'!$A$82</f>
        <v>Coconut biscuit</v>
      </c>
      <c r="B118" s="1" t="str">
        <f>'LISTE APPRO-ZAGAYA'!A93</f>
        <v>BN Strawberry</v>
      </c>
      <c r="C118" s="2">
        <f>'LISTE APPRO-ZAGAYA'!C93</f>
        <v>3.1</v>
      </c>
      <c r="D118" s="3">
        <f>'LISTE APPRO-ZAGAYA'!D93</f>
        <v>0</v>
      </c>
    </row>
    <row r="119" hidden="1" spans="1:4">
      <c r="A119" s="1" t="str">
        <f>'LISTE APPRO-ZAGAYA'!$A$82</f>
        <v>Coconut biscuit</v>
      </c>
      <c r="B119" s="1" t="str">
        <f>'LISTE APPRO-ZAGAYA'!A94</f>
        <v>Family Egg Cake </v>
      </c>
      <c r="C119" s="2">
        <f>'LISTE APPRO-ZAGAYA'!C94</f>
        <v>3.2</v>
      </c>
      <c r="D119" s="3">
        <f>'LISTE APPRO-ZAGAYA'!D94</f>
        <v>0</v>
      </c>
    </row>
    <row r="120" hidden="1" spans="1:4">
      <c r="A120" s="1" t="str">
        <f>'LISTE APPRO-ZAGAYA'!$A$82</f>
        <v>Coconut biscuit</v>
      </c>
      <c r="B120" s="1" t="str">
        <f>'LISTE APPRO-ZAGAYA'!A96</f>
        <v>Palmito biscuit</v>
      </c>
      <c r="C120" s="2">
        <f>'LISTE APPRO-ZAGAYA'!C96</f>
        <v>1.64</v>
      </c>
      <c r="D120" s="3">
        <f>'LISTE APPRO-ZAGAYA'!D96</f>
        <v>0</v>
      </c>
    </row>
    <row r="121" hidden="1" spans="1:4">
      <c r="A121" s="1" t="str">
        <f>'LISTE APPRO-ZAGAYA'!$A$82</f>
        <v>Coconut biscuit</v>
      </c>
      <c r="B121" s="1" t="str">
        <f>'LISTE APPRO-ZAGAYA'!A97</f>
        <v>French Cat tongue biscuit</v>
      </c>
      <c r="C121" s="2">
        <f>'LISTE APPRO-ZAGAYA'!C97</f>
        <v>1.85</v>
      </c>
      <c r="D121" s="3">
        <f>'LISTE APPRO-ZAGAYA'!D97</f>
        <v>0</v>
      </c>
    </row>
    <row r="122" hidden="1" spans="1:4">
      <c r="A122" s="1" t="str">
        <f>'LISTE APPRO-ZAGAYA'!$A$82</f>
        <v>Coconut biscuit</v>
      </c>
      <c r="B122" s="1" t="str">
        <f>'LISTE APPRO-ZAGAYA'!A99</f>
        <v>Milk chocolate bar</v>
      </c>
      <c r="C122" s="2">
        <f>'LISTE APPRO-ZAGAYA'!C99</f>
        <v>2.32</v>
      </c>
      <c r="D122" s="3">
        <f>'LISTE APPRO-ZAGAYA'!D99</f>
        <v>0</v>
      </c>
    </row>
    <row r="123" hidden="1" spans="1:4">
      <c r="A123" s="1" t="str">
        <f>'LISTE APPRO-ZAGAYA'!$A$82</f>
        <v>Coconut biscuit</v>
      </c>
      <c r="B123" s="1" t="str">
        <f>'LISTE APPRO-ZAGAYA'!A100</f>
        <v>Cooking black chocolate bar</v>
      </c>
      <c r="C123" s="2">
        <f>'LISTE APPRO-ZAGAYA'!C100</f>
        <v>2.75</v>
      </c>
      <c r="D123" s="3">
        <f>'LISTE APPRO-ZAGAYA'!D100</f>
        <v>0</v>
      </c>
    </row>
    <row r="124" hidden="1" spans="1:4">
      <c r="A124" s="1" t="str">
        <f>'LISTE APPRO-ZAGAYA'!$A$82</f>
        <v>Coconut biscuit</v>
      </c>
      <c r="B124" s="1" t="str">
        <f>'LISTE APPRO-ZAGAYA'!A101</f>
        <v>Local dark chocolate bar</v>
      </c>
      <c r="C124" s="2">
        <f>'LISTE APPRO-ZAGAYA'!C101</f>
        <v>2.95</v>
      </c>
      <c r="D124" s="3">
        <f>'LISTE APPRO-ZAGAYA'!D101</f>
        <v>0</v>
      </c>
    </row>
    <row r="125" hidden="1" spans="1:4">
      <c r="A125" s="1" t="str">
        <f>'LISTE APPRO-ZAGAYA'!$A$82</f>
        <v>Coconut biscuit</v>
      </c>
      <c r="B125" s="1" t="str">
        <f>'LISTE APPRO-ZAGAYA'!A102</f>
        <v>Intense dark chocolate bar</v>
      </c>
      <c r="C125" s="2">
        <f>'LISTE APPRO-ZAGAYA'!C102</f>
        <v>3.3</v>
      </c>
      <c r="D125" s="3">
        <f>'LISTE APPRO-ZAGAYA'!D102</f>
        <v>0</v>
      </c>
    </row>
    <row r="126" hidden="1" spans="1:4">
      <c r="A126" s="1" t="str">
        <f>'LISTE APPRO-ZAGAYA'!$A$82</f>
        <v>Coconut biscuit</v>
      </c>
      <c r="B126" s="1" t="str">
        <f>'LISTE APPRO-ZAGAYA'!A103</f>
        <v>Orange dark chocolate bar</v>
      </c>
      <c r="C126" s="2">
        <f>'LISTE APPRO-ZAGAYA'!C103</f>
        <v>3.55</v>
      </c>
      <c r="D126" s="3">
        <f>'LISTE APPRO-ZAGAYA'!D103</f>
        <v>0</v>
      </c>
    </row>
    <row r="127" hidden="1" spans="1:4">
      <c r="A127" s="1" t="str">
        <f>'LISTE APPRO-ZAGAYA'!$A$82</f>
        <v>Coconut biscuit</v>
      </c>
      <c r="B127" s="1" t="str">
        <f>'LISTE APPRO-ZAGAYA'!A104</f>
        <v>Sweet strawberry TAGADA</v>
      </c>
      <c r="C127" s="2">
        <f>'LISTE APPRO-ZAGAYA'!C104</f>
        <v>2.8</v>
      </c>
      <c r="D127" s="3">
        <f>'LISTE APPRO-ZAGAYA'!D104</f>
        <v>0</v>
      </c>
    </row>
    <row r="128" hidden="1" spans="1:4">
      <c r="A128" s="1" t="str">
        <f>'LISTE APPRO-ZAGAYA'!$A$82</f>
        <v>Coconut biscuit</v>
      </c>
      <c r="B128" s="1" t="str">
        <f>'LISTE APPRO-ZAGAYA'!A105</f>
        <v>Sweet crocodiles HARIBO</v>
      </c>
      <c r="C128" s="2">
        <f>'LISTE APPRO-ZAGAYA'!C105</f>
        <v>2.9</v>
      </c>
      <c r="D128" s="3">
        <f>'LISTE APPRO-ZAGAYA'!D105</f>
        <v>0</v>
      </c>
    </row>
    <row r="129" hidden="1" spans="1:4">
      <c r="A129" s="1" t="str">
        <f>'LISTE APPRO-ZAGAYA'!$A$82</f>
        <v>Coconut biscuit</v>
      </c>
      <c r="B129" s="1" t="e">
        <f>'LISTE APPRO-ZAGAYA'!#REF!</f>
        <v>#REF!</v>
      </c>
      <c r="C129" s="2" t="e">
        <f>'LISTE APPRO-ZAGAYA'!#REF!</f>
        <v>#REF!</v>
      </c>
      <c r="D129" s="3" t="e">
        <f>'LISTE APPRO-ZAGAYA'!#REF!</f>
        <v>#REF!</v>
      </c>
    </row>
    <row r="130" hidden="1" spans="1:4">
      <c r="A130" s="1" t="str">
        <f>'LISTE APPRO-ZAGAYA'!$A$82</f>
        <v>Coconut biscuit</v>
      </c>
      <c r="B130" s="1" t="e">
        <f>'LISTE APPRO-ZAGAYA'!#REF!</f>
        <v>#REF!</v>
      </c>
      <c r="C130" s="2" t="e">
        <f>'LISTE APPRO-ZAGAYA'!#REF!</f>
        <v>#REF!</v>
      </c>
      <c r="D130" s="3" t="e">
        <f>'LISTE APPRO-ZAGAYA'!#REF!</f>
        <v>#REF!</v>
      </c>
    </row>
    <row r="131" hidden="1" spans="1:4">
      <c r="A131" s="1" t="str">
        <f>'LISTE APPRO-ZAGAYA'!$A$82</f>
        <v>Coconut biscuit</v>
      </c>
      <c r="B131" s="9" t="str">
        <f>'LISTE APPRO-ZAGAYA'!A107</f>
        <v>BUTTER - EGG - CHEESE</v>
      </c>
      <c r="C131" s="2">
        <f>'LISTE APPRO-ZAGAYA'!C107</f>
        <v>0</v>
      </c>
      <c r="D131" s="3">
        <f>'LISTE APPRO-ZAGAYA'!D107</f>
        <v>0</v>
      </c>
    </row>
    <row r="132" hidden="1" spans="1:4">
      <c r="A132" s="1" t="str">
        <f>'LISTE APPRO-ZAGAYA'!$A$82</f>
        <v>Coconut biscuit</v>
      </c>
      <c r="B132" s="9" t="e">
        <f>'LISTE APPRO-ZAGAYA'!#REF!</f>
        <v>#REF!</v>
      </c>
      <c r="C132" s="2" t="e">
        <f>'LISTE APPRO-ZAGAYA'!#REF!</f>
        <v>#REF!</v>
      </c>
      <c r="D132" s="3" t="e">
        <f>'LISTE APPRO-ZAGAYA'!#REF!</f>
        <v>#REF!</v>
      </c>
    </row>
    <row r="133" hidden="1" spans="1:4">
      <c r="A133" s="1" t="str">
        <f>'LISTE APPRO-ZAGAYA'!$A$82</f>
        <v>Coconut biscuit</v>
      </c>
      <c r="B133" s="9" t="str">
        <f>'LISTE APPRO-ZAGAYA'!G84</f>
        <v>Vanilla flan DIY</v>
      </c>
      <c r="C133" s="2">
        <f>'LISTE APPRO-ZAGAYA'!I84</f>
        <v>2.25</v>
      </c>
      <c r="D133" s="3">
        <f>'LISTE APPRO-ZAGAYA'!J84</f>
        <v>0</v>
      </c>
    </row>
    <row r="134" hidden="1" spans="1:4">
      <c r="A134" s="1" t="str">
        <f>'LISTE APPRO-ZAGAYA'!$A$82</f>
        <v>Coconut biscuit</v>
      </c>
      <c r="B134" s="9" t="str">
        <f>'LISTE APPRO-ZAGAYA'!G85</f>
        <v>Apple compot Materne</v>
      </c>
      <c r="C134" s="2">
        <f>'LISTE APPRO-ZAGAYA'!I85</f>
        <v>3.1</v>
      </c>
      <c r="D134" s="3">
        <f>'LISTE APPRO-ZAGAYA'!J85</f>
        <v>0</v>
      </c>
    </row>
    <row r="135" hidden="1" spans="1:4">
      <c r="A135" s="1" t="str">
        <f>'LISTE APPRO-ZAGAYA'!$A$82</f>
        <v>Coconut biscuit</v>
      </c>
      <c r="B135" s="9" t="e">
        <f>'LISTE APPRO-ZAGAYA'!#REF!</f>
        <v>#REF!</v>
      </c>
      <c r="C135" s="2" t="e">
        <f>'LISTE APPRO-ZAGAYA'!#REF!</f>
        <v>#REF!</v>
      </c>
      <c r="D135" s="3" t="e">
        <f>'LISTE APPRO-ZAGAYA'!#REF!</f>
        <v>#REF!</v>
      </c>
    </row>
    <row r="136" hidden="1" spans="1:4">
      <c r="A136" s="1" t="str">
        <f>'LISTE APPRO-ZAGAYA'!$A$82</f>
        <v>Coconut biscuit</v>
      </c>
      <c r="B136" s="9" t="str">
        <f>'LISTE APPRO-ZAGAYA'!G86</f>
        <v>Brownies chocolate</v>
      </c>
      <c r="C136" s="2">
        <f>'LISTE APPRO-ZAGAYA'!I86</f>
        <v>5</v>
      </c>
      <c r="D136" s="3">
        <f>'LISTE APPRO-ZAGAYA'!J86</f>
        <v>0</v>
      </c>
    </row>
    <row r="137" hidden="1" spans="1:4">
      <c r="A137" s="1" t="str">
        <f>'LISTE APPRO-ZAGAYA'!$A$82</f>
        <v>Coconut biscuit</v>
      </c>
      <c r="B137" s="9" t="str">
        <f>'LISTE APPRO-ZAGAYA'!G87</f>
        <v>Mont Blanc Vanilla Cream</v>
      </c>
      <c r="C137" s="2">
        <f>'LISTE APPRO-ZAGAYA'!I87</f>
        <v>4.9</v>
      </c>
      <c r="D137" s="3">
        <f>'LISTE APPRO-ZAGAYA'!J87</f>
        <v>0</v>
      </c>
    </row>
    <row r="138" hidden="1" spans="1:4">
      <c r="A138" s="1" t="str">
        <f>'LISTE APPRO-ZAGAYA'!$A$82</f>
        <v>Coconut biscuit</v>
      </c>
      <c r="B138" s="9" t="str">
        <f>'LISTE APPRO-ZAGAYA'!G88</f>
        <v>Mont Blanc Chocolate Cream</v>
      </c>
      <c r="C138" s="2">
        <f>'LISTE APPRO-ZAGAYA'!I88</f>
        <v>5.05</v>
      </c>
      <c r="D138" s="3">
        <f>'LISTE APPRO-ZAGAYA'!J88</f>
        <v>0</v>
      </c>
    </row>
    <row r="139" hidden="1" spans="1:4">
      <c r="A139" s="1" t="str">
        <f>'LISTE APPRO-ZAGAYA'!$A$82</f>
        <v>Coconut biscuit</v>
      </c>
      <c r="B139" s="9" t="str">
        <f>'LISTE APPRO-ZAGAYA'!G89</f>
        <v>Mont Blanc Pralin Cream</v>
      </c>
      <c r="C139" s="2">
        <f>'LISTE APPRO-ZAGAYA'!I89</f>
        <v>5.05</v>
      </c>
      <c r="D139" s="3">
        <f>'LISTE APPRO-ZAGAYA'!J89</f>
        <v>0</v>
      </c>
    </row>
    <row r="140" hidden="1" spans="1:4">
      <c r="A140" s="1" t="str">
        <f>'LISTE APPRO-ZAGAYA'!$A$82</f>
        <v>Coconut biscuit</v>
      </c>
      <c r="B140" s="9" t="str">
        <f>'LISTE APPRO-ZAGAYA'!G90</f>
        <v>Grated coconut Vahiné</v>
      </c>
      <c r="C140" s="2">
        <f>'LISTE APPRO-ZAGAYA'!I90</f>
        <v>1.94</v>
      </c>
      <c r="D140" s="3">
        <f>'LISTE APPRO-ZAGAYA'!J90</f>
        <v>0</v>
      </c>
    </row>
    <row r="141" hidden="1" spans="1:4">
      <c r="A141" s="1" t="str">
        <f>'LISTE APPRO-ZAGAYA'!$A$82</f>
        <v>Coconut biscuit</v>
      </c>
      <c r="B141" s="9" t="e">
        <f>'LISTE APPRO-ZAGAYA'!#REF!</f>
        <v>#REF!</v>
      </c>
      <c r="C141" s="2" t="e">
        <f>'LISTE APPRO-ZAGAYA'!#REF!</f>
        <v>#REF!</v>
      </c>
      <c r="D141" s="3" t="e">
        <f>'LISTE APPRO-ZAGAYA'!#REF!</f>
        <v>#REF!</v>
      </c>
    </row>
    <row r="142" hidden="1" spans="1:4">
      <c r="A142" s="1" t="str">
        <f>'LISTE APPRO-ZAGAYA'!$A$82</f>
        <v>Coconut biscuit</v>
      </c>
      <c r="B142" s="9" t="str">
        <f>'LISTE APPRO-ZAGAYA'!G98</f>
        <v>Sweetened condensed milk</v>
      </c>
      <c r="C142" s="2">
        <f>'LISTE APPRO-ZAGAYA'!I98</f>
        <v>1.85</v>
      </c>
      <c r="D142" s="3">
        <f>'LISTE APPRO-ZAGAYA'!J98</f>
        <v>0</v>
      </c>
    </row>
    <row r="143" hidden="1" spans="1:4">
      <c r="A143" s="1" t="str">
        <f>'LISTE APPRO-ZAGAYA'!$A$82</f>
        <v>Coconut biscuit</v>
      </c>
      <c r="B143" s="9" t="str">
        <f>'LISTE APPRO-ZAGAYA'!G99</f>
        <v>Unsweetened coconut milk     </v>
      </c>
      <c r="C143" s="2">
        <f>'LISTE APPRO-ZAGAYA'!I99</f>
        <v>3.05</v>
      </c>
      <c r="D143" s="3">
        <f>'LISTE APPRO-ZAGAYA'!J99</f>
        <v>0</v>
      </c>
    </row>
    <row r="144" hidden="1" spans="1:4">
      <c r="A144" s="1" t="str">
        <f>'LISTE APPRO-ZAGAYA'!$A$82</f>
        <v>Coconut biscuit</v>
      </c>
      <c r="B144" s="9" t="str">
        <f>'LISTE APPRO-ZAGAYA'!G100</f>
        <v>Sliced pineapple in syrup</v>
      </c>
      <c r="C144" s="2">
        <f>'LISTE APPRO-ZAGAYA'!I100</f>
        <v>3.2</v>
      </c>
      <c r="D144" s="3">
        <f>'LISTE APPRO-ZAGAYA'!J100</f>
        <v>0</v>
      </c>
    </row>
    <row r="145" hidden="1" spans="1:4">
      <c r="A145" s="1" t="str">
        <f>'LISTE APPRO-ZAGAYA'!$A$82</f>
        <v>Coconut biscuit</v>
      </c>
      <c r="B145" s="9" t="str">
        <f>'LISTE APPRO-ZAGAYA'!G101</f>
        <v>Peaches in syrup</v>
      </c>
      <c r="C145" s="2">
        <f>'LISTE APPRO-ZAGAYA'!I101</f>
        <v>3.6</v>
      </c>
      <c r="D145" s="3">
        <f>'LISTE APPRO-ZAGAYA'!J101</f>
        <v>0</v>
      </c>
    </row>
    <row r="146" hidden="1" spans="1:4">
      <c r="A146" s="1" t="str">
        <f>'LISTE APPRO-ZAGAYA'!$A$82</f>
        <v>Coconut biscuit</v>
      </c>
      <c r="B146" s="9" t="str">
        <f>'LISTE APPRO-ZAGAYA'!G102</f>
        <v>Pears in syrup</v>
      </c>
      <c r="C146" s="2">
        <f>'LISTE APPRO-ZAGAYA'!I102</f>
        <v>3.7</v>
      </c>
      <c r="D146" s="3">
        <f>'LISTE APPRO-ZAGAYA'!J102</f>
        <v>0</v>
      </c>
    </row>
    <row r="147" hidden="1" spans="1:4">
      <c r="A147" s="1" t="str">
        <f>'LISTE APPRO-ZAGAYA'!$A$82</f>
        <v>Coconut biscuit</v>
      </c>
      <c r="B147" s="9" t="str">
        <f>'LISTE APPRO-ZAGAYA'!G103</f>
        <v>Fruits salad in syrup</v>
      </c>
      <c r="C147" s="2">
        <f>'LISTE APPRO-ZAGAYA'!I103</f>
        <v>3.9</v>
      </c>
      <c r="D147" s="3">
        <f>'LISTE APPRO-ZAGAYA'!J103</f>
        <v>0</v>
      </c>
    </row>
    <row r="148" hidden="1" spans="1:4">
      <c r="A148" s="1" t="str">
        <f>'LISTE APPRO-ZAGAYA'!$A$82</f>
        <v>Coconut biscuit</v>
      </c>
      <c r="B148" s="9" t="e">
        <f>'LISTE APPRO-ZAGAYA'!#REF!</f>
        <v>#REF!</v>
      </c>
      <c r="C148" s="2" t="e">
        <f>'LISTE APPRO-ZAGAYA'!#REF!</f>
        <v>#REF!</v>
      </c>
      <c r="D148" s="3" t="e">
        <f>'LISTE APPRO-ZAGAYA'!#REF!</f>
        <v>#REF!</v>
      </c>
    </row>
    <row r="149" hidden="1" spans="1:4">
      <c r="A149" s="1" t="str">
        <f>'LISTE APPRO-ZAGAYA'!$A$82</f>
        <v>Coconut biscuit</v>
      </c>
      <c r="B149" s="9" t="e">
        <f>'LISTE APPRO-ZAGAYA'!#REF!</f>
        <v>#REF!</v>
      </c>
      <c r="C149" s="2" t="e">
        <f>'LISTE APPRO-ZAGAYA'!#REF!</f>
        <v>#REF!</v>
      </c>
      <c r="D149" s="3" t="e">
        <f>'LISTE APPRO-ZAGAYA'!#REF!</f>
        <v>#REF!</v>
      </c>
    </row>
    <row r="150" hidden="1" spans="1:4">
      <c r="A150" s="1" t="str">
        <f>'LISTE APPRO-ZAGAYA'!$A$82</f>
        <v>Coconut biscuit</v>
      </c>
      <c r="B150" s="9" t="e">
        <f>'LISTE APPRO-ZAGAYA'!#REF!</f>
        <v>#REF!</v>
      </c>
      <c r="C150" s="2" t="e">
        <f>'LISTE APPRO-ZAGAYA'!#REF!</f>
        <v>#REF!</v>
      </c>
      <c r="D150" s="3" t="e">
        <f>'LISTE APPRO-ZAGAYA'!#REF!</f>
        <v>#REF!</v>
      </c>
    </row>
    <row r="151" hidden="1" spans="1:4">
      <c r="A151" s="1" t="str">
        <f>'LISTE APPRO-ZAGAYA'!$A$82</f>
        <v>Coconut biscuit</v>
      </c>
      <c r="B151" s="9" t="e">
        <f>'LISTE APPRO-ZAGAYA'!#REF!</f>
        <v>#REF!</v>
      </c>
      <c r="C151" s="2" t="e">
        <f>'LISTE APPRO-ZAGAYA'!#REF!</f>
        <v>#REF!</v>
      </c>
      <c r="D151" s="3" t="e">
        <f>'LISTE APPRO-ZAGAYA'!#REF!</f>
        <v>#REF!</v>
      </c>
    </row>
    <row r="152" hidden="1" spans="1:4">
      <c r="A152" s="1" t="str">
        <f>'LISTE APPRO-ZAGAYA'!$A$108</f>
        <v>Apéricube Nature 24 cubes </v>
      </c>
      <c r="B152" s="1" t="str">
        <f>'LISTE APPRO-ZAGAYA'!A113</f>
        <v>Unsalt butter dish President</v>
      </c>
      <c r="C152" s="2">
        <f>'LISTE APPRO-ZAGAYA'!C113</f>
        <v>4.85</v>
      </c>
      <c r="D152" s="3">
        <f>'LISTE APPRO-ZAGAYA'!D113</f>
        <v>0</v>
      </c>
    </row>
    <row r="153" hidden="1" spans="1:4">
      <c r="A153" s="1" t="str">
        <f>'LISTE APPRO-ZAGAYA'!$A$108</f>
        <v>Apéricube Nature 24 cubes </v>
      </c>
      <c r="B153" s="1" t="str">
        <f>'LISTE APPRO-ZAGAYA'!A114</f>
        <v>Cream UHT </v>
      </c>
      <c r="C153" s="2">
        <f>'LISTE APPRO-ZAGAYA'!C114</f>
        <v>4.99</v>
      </c>
      <c r="D153" s="3">
        <f>'LISTE APPRO-ZAGAYA'!D114</f>
        <v>0</v>
      </c>
    </row>
    <row r="154" hidden="1" spans="1:4">
      <c r="A154" s="1" t="str">
        <f>'LISTE APPRO-ZAGAYA'!$A$108</f>
        <v>Apéricube Nature 24 cubes </v>
      </c>
      <c r="B154" s="1" t="str">
        <f>'LISTE APPRO-ZAGAYA'!A115</f>
        <v>1/2 Skimmed milk  UHT  </v>
      </c>
      <c r="C154" s="2">
        <f>'LISTE APPRO-ZAGAYA'!C115</f>
        <v>1.8</v>
      </c>
      <c r="D154" s="3">
        <f>'LISTE APPRO-ZAGAYA'!D115</f>
        <v>0</v>
      </c>
    </row>
    <row r="155" hidden="1" spans="1:4">
      <c r="A155" s="1" t="str">
        <f>'LISTE APPRO-ZAGAYA'!$A$108</f>
        <v>Apéricube Nature 24 cubes </v>
      </c>
      <c r="B155" s="1" t="str">
        <f>'LISTE APPRO-ZAGAYA'!A118</f>
        <v>Whole-cream millk  UHT btl</v>
      </c>
      <c r="C155" s="2">
        <f>'LISTE APPRO-ZAGAYA'!C118</f>
        <v>2.7</v>
      </c>
      <c r="D155" s="3">
        <f>'LISTE APPRO-ZAGAYA'!D118</f>
        <v>0</v>
      </c>
    </row>
    <row r="156" hidden="1" spans="1:4">
      <c r="A156" s="1" t="str">
        <f>'LISTE APPRO-ZAGAYA'!$A$108</f>
        <v>Apéricube Nature 24 cubes </v>
      </c>
      <c r="B156" s="1" t="str">
        <f>'LISTE APPRO-ZAGAYA'!A119</f>
        <v>Soja drink Bjorg</v>
      </c>
      <c r="C156" s="2">
        <f>'LISTE APPRO-ZAGAYA'!C119</f>
        <v>3.35</v>
      </c>
      <c r="D156" s="3">
        <f>'LISTE APPRO-ZAGAYA'!D119</f>
        <v>0</v>
      </c>
    </row>
    <row r="157" hidden="1" spans="1:4">
      <c r="A157" s="1" t="str">
        <f>'LISTE APPRO-ZAGAYA'!$A$108</f>
        <v>Apéricube Nature 24 cubes </v>
      </c>
      <c r="B157" s="1" t="str">
        <f>'LISTE APPRO-ZAGAYA'!A121</f>
        <v>Almond drink Organic Bjorg</v>
      </c>
      <c r="C157" s="2">
        <f>'LISTE APPRO-ZAGAYA'!C121</f>
        <v>4.34</v>
      </c>
      <c r="D157" s="3">
        <f>'LISTE APPRO-ZAGAYA'!D121</f>
        <v>0</v>
      </c>
    </row>
    <row r="158" hidden="1" spans="1:4">
      <c r="A158" s="1" t="str">
        <f>'LISTE APPRO-ZAGAYA'!$A$108</f>
        <v>Apéricube Nature 24 cubes </v>
      </c>
      <c r="B158" s="1" t="str">
        <f>'LISTE APPRO-ZAGAYA'!A123</f>
        <v>Fruits "petits suisses"  Yogurt </v>
      </c>
      <c r="C158" s="2">
        <f>'LISTE APPRO-ZAGAYA'!C123</f>
        <v>3.4</v>
      </c>
      <c r="D158" s="3">
        <f>'LISTE APPRO-ZAGAYA'!D123</f>
        <v>0</v>
      </c>
    </row>
    <row r="159" hidden="1" spans="1:4">
      <c r="A159" s="1" t="str">
        <f>'LISTE APPRO-ZAGAYA'!$A$108</f>
        <v>Apéricube Nature 24 cubes </v>
      </c>
      <c r="B159" s="1" t="str">
        <f>'LISTE APPRO-ZAGAYA'!A124</f>
        <v>Fruits yogurt  </v>
      </c>
      <c r="C159" s="2">
        <f>'LISTE APPRO-ZAGAYA'!C124</f>
        <v>4.54</v>
      </c>
      <c r="D159" s="3">
        <f>'LISTE APPRO-ZAGAYA'!D124</f>
        <v>0</v>
      </c>
    </row>
    <row r="160" hidden="1" spans="1:4">
      <c r="A160" s="1" t="str">
        <f>'LISTE APPRO-ZAGAYA'!$A$108</f>
        <v>Apéricube Nature 24 cubes </v>
      </c>
      <c r="B160" s="1" t="str">
        <f>'LISTE APPRO-ZAGAYA'!A125</f>
        <v>Plain yogurt  125 gr x 8</v>
      </c>
      <c r="C160" s="2">
        <f>'LISTE APPRO-ZAGAYA'!C125</f>
        <v>3.25</v>
      </c>
      <c r="D160" s="3">
        <f>'LISTE APPRO-ZAGAYA'!D125</f>
        <v>0</v>
      </c>
    </row>
    <row r="161" hidden="1" spans="1:4">
      <c r="A161" s="1" t="str">
        <f>'LISTE APPRO-ZAGAYA'!$A$108</f>
        <v>Apéricube Nature 24 cubes </v>
      </c>
      <c r="B161" s="1" t="str">
        <f>'LISTE APPRO-ZAGAYA'!A126</f>
        <v>Bifidus plain yogurt </v>
      </c>
      <c r="C161" s="2">
        <f>'LISTE APPRO-ZAGAYA'!C126</f>
        <v>4.85</v>
      </c>
      <c r="D161" s="3">
        <f>'LISTE APPRO-ZAGAYA'!D126</f>
        <v>0</v>
      </c>
    </row>
    <row r="162" hidden="1" spans="1:4">
      <c r="A162" s="1" t="str">
        <f>'LISTE APPRO-ZAGAYA'!$A$108</f>
        <v>Apéricube Nature 24 cubes </v>
      </c>
      <c r="B162" s="1" t="str">
        <f>'LISTE APPRO-ZAGAYA'!A127</f>
        <v>Natural vanilla yogurt </v>
      </c>
      <c r="C162" s="2">
        <f>'LISTE APPRO-ZAGAYA'!C127</f>
        <v>4.65</v>
      </c>
      <c r="D162" s="3">
        <f>'LISTE APPRO-ZAGAYA'!D127</f>
        <v>0</v>
      </c>
    </row>
    <row r="163" hidden="1" spans="1:4">
      <c r="A163" s="1" t="str">
        <f>'LISTE APPRO-ZAGAYA'!$A$108</f>
        <v>Apéricube Nature 24 cubes </v>
      </c>
      <c r="B163" s="1" t="e">
        <f>'LISTE APPRO-ZAGAYA'!#REF!</f>
        <v>#REF!</v>
      </c>
      <c r="C163" s="2" t="e">
        <f>'LISTE APPRO-ZAGAYA'!#REF!</f>
        <v>#REF!</v>
      </c>
      <c r="D163" s="3" t="e">
        <f>'LISTE APPRO-ZAGAYA'!#REF!</f>
        <v>#REF!</v>
      </c>
    </row>
    <row r="164" hidden="1" spans="1:4">
      <c r="A164" s="1" t="str">
        <f>'LISTE APPRO-ZAGAYA'!$A$108</f>
        <v>Apéricube Nature 24 cubes </v>
      </c>
      <c r="B164" s="1" t="e">
        <f>'LISTE APPRO-ZAGAYA'!#REF!</f>
        <v>#REF!</v>
      </c>
      <c r="C164" s="2" t="e">
        <f>'LISTE APPRO-ZAGAYA'!#REF!</f>
        <v>#REF!</v>
      </c>
      <c r="D164" s="3" t="e">
        <f>'LISTE APPRO-ZAGAYA'!#REF!</f>
        <v>#REF!</v>
      </c>
    </row>
    <row r="165" hidden="1" spans="1:4">
      <c r="A165" s="1" t="str">
        <f>'LISTE APPRO-ZAGAYA'!$A$108</f>
        <v>Apéricube Nature 24 cubes </v>
      </c>
      <c r="B165" s="1" t="str">
        <f>'LISTE APPRO-ZAGAYA'!A129</f>
        <v>Chocolate  cream </v>
      </c>
      <c r="C165" s="2">
        <f>'LISTE APPRO-ZAGAYA'!C129</f>
        <v>2.96</v>
      </c>
      <c r="D165" s="3">
        <f>'LISTE APPRO-ZAGAYA'!D129</f>
        <v>0</v>
      </c>
    </row>
    <row r="166" hidden="1" spans="1:4">
      <c r="A166" s="1" t="str">
        <f>'LISTE APPRO-ZAGAYA'!$A$108</f>
        <v>Apéricube Nature 24 cubes </v>
      </c>
      <c r="B166" s="1" t="str">
        <f>'LISTE APPRO-ZAGAYA'!G118</f>
        <v>Fêta                  </v>
      </c>
      <c r="C166" s="2">
        <f>'LISTE APPRO-ZAGAYA'!I118</f>
        <v>4.04</v>
      </c>
      <c r="D166" s="3">
        <f>'LISTE APPRO-ZAGAYA'!J118</f>
        <v>0</v>
      </c>
    </row>
    <row r="167" hidden="1" spans="1:4">
      <c r="A167" s="1" t="str">
        <f>'LISTE APPRO-ZAGAYA'!$A$108</f>
        <v>Apéricube Nature 24 cubes </v>
      </c>
      <c r="B167" s="1" t="e">
        <f>'LISTE APPRO-ZAGAYA'!#REF!</f>
        <v>#REF!</v>
      </c>
      <c r="C167" s="2" t="e">
        <f>'LISTE APPRO-ZAGAYA'!#REF!</f>
        <v>#REF!</v>
      </c>
      <c r="D167" s="3" t="e">
        <f>'LISTE APPRO-ZAGAYA'!#REF!</f>
        <v>#REF!</v>
      </c>
    </row>
    <row r="168" hidden="1" spans="1:4">
      <c r="A168" s="1" t="str">
        <f>'LISTE APPRO-ZAGAYA'!$A$108</f>
        <v>Apéricube Nature 24 cubes </v>
      </c>
      <c r="B168" s="1" t="e">
        <f>'LISTE APPRO-ZAGAYA'!#REF!</f>
        <v>#REF!</v>
      </c>
      <c r="C168" s="2" t="e">
        <f>'LISTE APPRO-ZAGAYA'!#REF!</f>
        <v>#REF!</v>
      </c>
      <c r="D168" s="3" t="e">
        <f>'LISTE APPRO-ZAGAYA'!#REF!</f>
        <v>#REF!</v>
      </c>
    </row>
    <row r="169" hidden="1" spans="1:4">
      <c r="A169" s="1" t="str">
        <f>'LISTE APPRO-ZAGAYA'!$A$108</f>
        <v>Apéricube Nature 24 cubes </v>
      </c>
      <c r="B169" s="1" t="str">
        <f>'LISTE APPRO-ZAGAYA'!A278</f>
        <v>Whole octopus ≃ 2 pcs</v>
      </c>
      <c r="C169" s="2">
        <f>'LISTE APPRO-ZAGAYA'!C278</f>
        <v>10.65</v>
      </c>
      <c r="D169" s="3">
        <f>'LISTE APPRO-ZAGAYA'!D278</f>
        <v>0</v>
      </c>
    </row>
    <row r="170" hidden="1" spans="1:4">
      <c r="A170" s="1" t="str">
        <f>'LISTE APPRO-ZAGAYA'!$A$108</f>
        <v>Apéricube Nature 24 cubes </v>
      </c>
      <c r="B170" s="1" t="str">
        <f>'LISTE APPRO-ZAGAYA'!A277</f>
        <v>Octopus sliced</v>
      </c>
      <c r="C170" s="2">
        <f>'LISTE APPRO-ZAGAYA'!C277</f>
        <v>7.5</v>
      </c>
      <c r="D170" s="3">
        <f>'LISTE APPRO-ZAGAYA'!D277</f>
        <v>0</v>
      </c>
    </row>
    <row r="171" hidden="1" spans="1:4">
      <c r="A171" s="1" t="str">
        <f>'LISTE APPRO-ZAGAYA'!$A$108</f>
        <v>Apéricube Nature 24 cubes </v>
      </c>
      <c r="B171" s="1" t="str">
        <f>'LISTE APPRO-ZAGAYA'!G109</f>
        <v>Blue cheese</v>
      </c>
      <c r="C171" s="2">
        <f>'LISTE APPRO-ZAGAYA'!I109</f>
        <v>2.95</v>
      </c>
      <c r="D171" s="3">
        <f>'LISTE APPRO-ZAGAYA'!J109</f>
        <v>0</v>
      </c>
    </row>
    <row r="172" hidden="1" spans="1:4">
      <c r="A172" s="1" t="str">
        <f>'LISTE APPRO-ZAGAYA'!$A$108</f>
        <v>Apéricube Nature 24 cubes </v>
      </c>
      <c r="B172" s="9" t="str">
        <f>'LISTE APPRO-ZAGAYA'!G110</f>
        <v>Roquefort          </v>
      </c>
      <c r="C172" s="2">
        <f>'LISTE APPRO-ZAGAYA'!I110</f>
        <v>3.4</v>
      </c>
      <c r="D172" s="3">
        <f>'LISTE APPRO-ZAGAYA'!J110</f>
        <v>0</v>
      </c>
    </row>
    <row r="173" hidden="1" spans="1:4">
      <c r="A173" s="1" t="str">
        <f>'LISTE APPRO-ZAGAYA'!$A$108</f>
        <v>Apéricube Nature 24 cubes </v>
      </c>
      <c r="B173" s="9" t="str">
        <f>'LISTE APPRO-ZAGAYA'!G112</f>
        <v>Camembert  Président         </v>
      </c>
      <c r="C173" s="2">
        <f>'LISTE APPRO-ZAGAYA'!I112</f>
        <v>4.5</v>
      </c>
      <c r="D173" s="3">
        <f>'LISTE APPRO-ZAGAYA'!J112</f>
        <v>0</v>
      </c>
    </row>
    <row r="174" hidden="1" spans="1:4">
      <c r="A174" s="1" t="str">
        <f>'LISTE APPRO-ZAGAYA'!$A$108</f>
        <v>Apéricube Nature 24 cubes </v>
      </c>
      <c r="B174" s="9" t="str">
        <f>'LISTE APPRO-ZAGAYA'!G113</f>
        <v>Camembert  </v>
      </c>
      <c r="C174" s="2">
        <f>'LISTE APPRO-ZAGAYA'!I113</f>
        <v>3.5</v>
      </c>
      <c r="D174" s="3">
        <f>'LISTE APPRO-ZAGAYA'!J113</f>
        <v>0</v>
      </c>
    </row>
    <row r="175" hidden="1" spans="1:4">
      <c r="A175" s="1" t="str">
        <f>'LISTE APPRO-ZAGAYA'!$A$108</f>
        <v>Apéricube Nature 24 cubes </v>
      </c>
      <c r="B175" s="9" t="str">
        <f>'LISTE APPRO-ZAGAYA'!G114</f>
        <v>Brie    </v>
      </c>
      <c r="C175" s="2">
        <f>'LISTE APPRO-ZAGAYA'!I114</f>
        <v>2.8</v>
      </c>
      <c r="D175" s="3">
        <f>'LISTE APPRO-ZAGAYA'!J114</f>
        <v>0</v>
      </c>
    </row>
    <row r="176" hidden="1" spans="1:4">
      <c r="A176" s="1" t="str">
        <f>'LISTE APPRO-ZAGAYA'!$A$108</f>
        <v>Apéricube Nature 24 cubes </v>
      </c>
      <c r="B176" s="9" t="str">
        <f>'LISTE APPRO-ZAGAYA'!G121</f>
        <v>Emmental Portion          </v>
      </c>
      <c r="C176" s="2">
        <f>'LISTE APPRO-ZAGAYA'!I121</f>
        <v>3.6</v>
      </c>
      <c r="D176" s="3">
        <f>'LISTE APPRO-ZAGAYA'!J121</f>
        <v>0</v>
      </c>
    </row>
    <row r="177" hidden="1" spans="1:4">
      <c r="A177" s="1" t="str">
        <f>'LISTE APPRO-ZAGAYA'!$A$108</f>
        <v>Apéricube Nature 24 cubes </v>
      </c>
      <c r="B177" s="9" t="str">
        <f>'LISTE APPRO-ZAGAYA'!G122</f>
        <v>Grated Emmental cheese</v>
      </c>
      <c r="C177" s="2">
        <f>'LISTE APPRO-ZAGAYA'!I122</f>
        <v>2.85</v>
      </c>
      <c r="D177" s="3">
        <f>'LISTE APPRO-ZAGAYA'!J122</f>
        <v>0</v>
      </c>
    </row>
    <row r="178" hidden="1" spans="1:4">
      <c r="A178" s="1" t="str">
        <f>'LISTE APPRO-ZAGAYA'!$A$108</f>
        <v>Apéricube Nature 24 cubes </v>
      </c>
      <c r="B178" s="9" t="str">
        <f>'LISTE APPRO-ZAGAYA'!G123</f>
        <v>Grated Grana Panado (Pasta)</v>
      </c>
      <c r="C178" s="2">
        <f>'LISTE APPRO-ZAGAYA'!I123</f>
        <v>1.25</v>
      </c>
      <c r="D178" s="3">
        <f>'LISTE APPRO-ZAGAYA'!J123</f>
        <v>0</v>
      </c>
    </row>
    <row r="179" hidden="1" spans="1:4">
      <c r="A179" s="1" t="str">
        <f>'LISTE APPRO-ZAGAYA'!$A$108</f>
        <v>Apéricube Nature 24 cubes </v>
      </c>
      <c r="B179" s="9" t="str">
        <f>'LISTE APPRO-ZAGAYA'!G119</f>
        <v>Mozzarella            </v>
      </c>
      <c r="C179" s="2">
        <f>'LISTE APPRO-ZAGAYA'!I119</f>
        <v>2.9</v>
      </c>
      <c r="D179" s="3">
        <f>'LISTE APPRO-ZAGAYA'!J119</f>
        <v>0</v>
      </c>
    </row>
    <row r="180" hidden="1" spans="1:4">
      <c r="A180" s="1" t="str">
        <f>'LISTE APPRO-ZAGAYA'!$A$108</f>
        <v>Apéricube Nature 24 cubes </v>
      </c>
      <c r="B180" s="9" t="e">
        <f>'LISTE APPRO-ZAGAYA'!#REF!</f>
        <v>#REF!</v>
      </c>
      <c r="C180" s="2" t="e">
        <f>'LISTE APPRO-ZAGAYA'!#REF!</f>
        <v>#REF!</v>
      </c>
      <c r="D180" s="3" t="e">
        <f>'LISTE APPRO-ZAGAYA'!#REF!</f>
        <v>#REF!</v>
      </c>
    </row>
    <row r="181" hidden="1" spans="1:4">
      <c r="A181" s="1" t="str">
        <f>'LISTE APPRO-ZAGAYA'!$A$108</f>
        <v>Apéricube Nature 24 cubes </v>
      </c>
      <c r="B181" s="9" t="str">
        <f>'LISTE APPRO-ZAGAYA'!G120</f>
        <v>Comté portion      </v>
      </c>
      <c r="C181" s="2">
        <f>'LISTE APPRO-ZAGAYA'!I120</f>
        <v>6.4</v>
      </c>
      <c r="D181" s="3">
        <f>'LISTE APPRO-ZAGAYA'!J120</f>
        <v>0</v>
      </c>
    </row>
    <row r="182" hidden="1" spans="1:4">
      <c r="A182" s="1" t="str">
        <f>'LISTE APPRO-ZAGAYA'!$A$108</f>
        <v>Apéricube Nature 24 cubes </v>
      </c>
      <c r="B182" s="9" t="e">
        <f>'LISTE APPRO-ZAGAYA'!#REF!</f>
        <v>#REF!</v>
      </c>
      <c r="C182" s="2" t="e">
        <f>'LISTE APPRO-ZAGAYA'!#REF!</f>
        <v>#REF!</v>
      </c>
      <c r="D182" s="3" t="e">
        <f>'LISTE APPRO-ZAGAYA'!#REF!</f>
        <v>#REF!</v>
      </c>
    </row>
    <row r="183" hidden="1" spans="1:4">
      <c r="A183" s="1" t="str">
        <f>'LISTE APPRO-ZAGAYA'!$A$108</f>
        <v>Apéricube Nature 24 cubes </v>
      </c>
      <c r="B183" s="9" t="e">
        <f>'LISTE APPRO-ZAGAYA'!#REF!</f>
        <v>#REF!</v>
      </c>
      <c r="C183" s="2" t="e">
        <f>'LISTE APPRO-ZAGAYA'!#REF!</f>
        <v>#REF!</v>
      </c>
      <c r="D183" s="3" t="e">
        <f>'LISTE APPRO-ZAGAYA'!#REF!</f>
        <v>#REF!</v>
      </c>
    </row>
    <row r="184" hidden="1" spans="1:4">
      <c r="A184" s="1" t="str">
        <f>'LISTE APPRO-ZAGAYA'!$A$108</f>
        <v>Apéricube Nature 24 cubes </v>
      </c>
      <c r="B184" s="9" t="str">
        <f>'LISTE APPRO-ZAGAYA'!G115</f>
        <v>Cheese with garlic &amp; herbs </v>
      </c>
      <c r="C184" s="2">
        <f>'LISTE APPRO-ZAGAYA'!I115</f>
        <v>3.1</v>
      </c>
      <c r="D184" s="3">
        <f>'LISTE APPRO-ZAGAYA'!J115</f>
        <v>0</v>
      </c>
    </row>
    <row r="185" hidden="1" spans="1:4">
      <c r="A185" s="1" t="str">
        <f>'LISTE APPRO-ZAGAYA'!$A$108</f>
        <v>Apéricube Nature 24 cubes </v>
      </c>
      <c r="B185" s="9" t="str">
        <f>'LISTE APPRO-ZAGAYA'!G111</f>
        <v>Goat cheese</v>
      </c>
      <c r="C185" s="2">
        <f>'LISTE APPRO-ZAGAYA'!I111</f>
        <v>3.8</v>
      </c>
      <c r="D185" s="3">
        <f>'LISTE APPRO-ZAGAYA'!J111</f>
        <v>0</v>
      </c>
    </row>
    <row r="186" hidden="1" spans="1:4">
      <c r="A186" s="1" t="str">
        <f>'LISTE APPRO-ZAGAYA'!$A$108</f>
        <v>Apéricube Nature 24 cubes </v>
      </c>
      <c r="B186" s="9" t="e">
        <f>'LISTE APPRO-ZAGAYA'!#REF!</f>
        <v>#REF!</v>
      </c>
      <c r="C186" s="2" t="e">
        <f>'LISTE APPRO-ZAGAYA'!#REF!</f>
        <v>#REF!</v>
      </c>
      <c r="D186" s="3" t="e">
        <f>'LISTE APPRO-ZAGAYA'!#REF!</f>
        <v>#REF!</v>
      </c>
    </row>
    <row r="187" hidden="1" spans="1:4">
      <c r="A187" s="1" t="str">
        <f>'LISTE APPRO-ZAGAYA'!$A$108</f>
        <v>Apéricube Nature 24 cubes </v>
      </c>
      <c r="B187" s="9" t="str">
        <f>'LISTE APPRO-ZAGAYA'!G127</f>
        <v>Syrtos feta cubes in olive oil  </v>
      </c>
      <c r="C187" s="2">
        <f>'LISTE APPRO-ZAGAYA'!I127</f>
        <v>5.1</v>
      </c>
      <c r="D187" s="3">
        <f>'LISTE APPRO-ZAGAYA'!J127</f>
        <v>0</v>
      </c>
    </row>
    <row r="188" hidden="1" spans="1:4">
      <c r="A188" s="1" t="str">
        <f>'LISTE APPRO-ZAGAYA'!$A$108</f>
        <v>Apéricube Nature 24 cubes </v>
      </c>
      <c r="B188" s="9" t="e">
        <f>'LISTE APPRO-ZAGAYA'!#REF!</f>
        <v>#REF!</v>
      </c>
      <c r="C188" s="2" t="e">
        <f>'LISTE APPRO-ZAGAYA'!#REF!</f>
        <v>#REF!</v>
      </c>
      <c r="D188" s="3" t="e">
        <f>'LISTE APPRO-ZAGAYA'!#REF!</f>
        <v>#REF!</v>
      </c>
    </row>
    <row r="189" hidden="1" spans="1:4">
      <c r="A189" s="1" t="str">
        <f>'LISTE APPRO-ZAGAYA'!$A$108</f>
        <v>Apéricube Nature 24 cubes </v>
      </c>
      <c r="B189" s="9" t="str">
        <f>'LISTE APPRO-ZAGAYA'!G128</f>
        <v>Toastinette sandwich Gouda </v>
      </c>
      <c r="C189" s="2">
        <f>'LISTE APPRO-ZAGAYA'!I128</f>
        <v>2.4</v>
      </c>
      <c r="D189" s="3">
        <f>'LISTE APPRO-ZAGAYA'!J128</f>
        <v>0</v>
      </c>
    </row>
    <row r="190" hidden="1" spans="1:4">
      <c r="A190" s="1" t="str">
        <f>'LISTE APPRO-ZAGAYA'!$A$108</f>
        <v>Apéricube Nature 24 cubes </v>
      </c>
      <c r="B190" s="9" t="str">
        <f>'LISTE APPRO-ZAGAYA'!A109</f>
        <v>Apéricube Campagne 24 cubes </v>
      </c>
      <c r="C190" s="2">
        <f>'LISTE APPRO-ZAGAYA'!C109</f>
        <v>3.15</v>
      </c>
      <c r="D190" s="3">
        <f>'LISTE APPRO-ZAGAYA'!D109</f>
        <v>0</v>
      </c>
    </row>
    <row r="191" hidden="1" spans="1:4">
      <c r="A191" s="1" t="str">
        <f>'LISTE APPRO-ZAGAYA'!$A$108</f>
        <v>Apéricube Nature 24 cubes </v>
      </c>
      <c r="B191" s="9" t="str">
        <f>'LISTE APPRO-ZAGAYA'!A110</f>
        <v>Unsalt butter foil pack Bocage</v>
      </c>
      <c r="C191" s="2">
        <f>'LISTE APPRO-ZAGAYA'!C110</f>
        <v>3.2</v>
      </c>
      <c r="D191" s="3">
        <f>'LISTE APPRO-ZAGAYA'!D110</f>
        <v>0</v>
      </c>
    </row>
    <row r="192" hidden="1" spans="1:4">
      <c r="A192" s="1" t="str">
        <f>'LISTE APPRO-ZAGAYA'!$A$147</f>
        <v>Souskay of herring</v>
      </c>
      <c r="B192" s="1" t="str">
        <f>'LISTE APPRO-ZAGAYA'!A152</f>
        <v>SPICES</v>
      </c>
      <c r="C192" s="2">
        <f>'LISTE APPRO-ZAGAYA'!C152</f>
        <v>0</v>
      </c>
      <c r="D192" s="3">
        <f>'LISTE APPRO-ZAGAYA'!D152</f>
        <v>0</v>
      </c>
    </row>
    <row r="193" hidden="1" spans="1:4">
      <c r="A193" s="1" t="str">
        <f>'LISTE APPRO-ZAGAYA'!$A$147</f>
        <v>Souskay of herring</v>
      </c>
      <c r="B193" s="1" t="str">
        <f>'LISTE APPRO-ZAGAYA'!A153</f>
        <v>Garlic Ducros</v>
      </c>
      <c r="C193" s="2">
        <f>'LISTE APPRO-ZAGAYA'!C153</f>
        <v>2.38</v>
      </c>
      <c r="D193" s="3">
        <f>'LISTE APPRO-ZAGAYA'!D153</f>
        <v>0</v>
      </c>
    </row>
    <row r="194" hidden="1" spans="1:4">
      <c r="A194" s="1" t="str">
        <f>'LISTE APPRO-ZAGAYA'!$A$147</f>
        <v>Souskay of herring</v>
      </c>
      <c r="B194" s="1" t="str">
        <f>'LISTE APPRO-ZAGAYA'!A154</f>
        <v>Basil Ducros</v>
      </c>
      <c r="C194" s="2">
        <f>'LISTE APPRO-ZAGAYA'!C154</f>
        <v>2.23</v>
      </c>
      <c r="D194" s="3">
        <f>'LISTE APPRO-ZAGAYA'!D154</f>
        <v>0</v>
      </c>
    </row>
    <row r="195" hidden="1" spans="1:4">
      <c r="A195" s="1" t="str">
        <f>'LISTE APPRO-ZAGAYA'!$A$147</f>
        <v>Souskay of herring</v>
      </c>
      <c r="B195" s="1" t="str">
        <f>'LISTE APPRO-ZAGAYA'!A155</f>
        <v>Flavor Kub Or</v>
      </c>
      <c r="C195" s="2">
        <f>'LISTE APPRO-ZAGAYA'!C155</f>
        <v>2.35</v>
      </c>
      <c r="D195" s="3">
        <f>'LISTE APPRO-ZAGAYA'!D155</f>
        <v>0</v>
      </c>
    </row>
    <row r="196" hidden="1" spans="1:4">
      <c r="A196" s="1" t="str">
        <f>'LISTE APPRO-ZAGAYA'!$A$147</f>
        <v>Souskay of herring</v>
      </c>
      <c r="B196" s="1" t="str">
        <f>'LISTE APPRO-ZAGAYA'!A156</f>
        <v>Mixed herbs Ducros</v>
      </c>
      <c r="C196" s="2">
        <f>'LISTE APPRO-ZAGAYA'!C156</f>
        <v>2.17</v>
      </c>
      <c r="D196" s="3">
        <f>'LISTE APPRO-ZAGAYA'!D156</f>
        <v>0</v>
      </c>
    </row>
    <row r="197" hidden="1" spans="1:4">
      <c r="A197" s="1" t="str">
        <f>'LISTE APPRO-ZAGAYA'!$A$147</f>
        <v>Souskay of herring</v>
      </c>
      <c r="B197" s="1" t="str">
        <f>'LISTE APPRO-ZAGAYA'!A157</f>
        <v>Cinnamon Ducros</v>
      </c>
      <c r="C197" s="2">
        <f>'LISTE APPRO-ZAGAYA'!C157</f>
        <v>2.28</v>
      </c>
      <c r="D197" s="3">
        <f>'LISTE APPRO-ZAGAYA'!D157</f>
        <v>0</v>
      </c>
    </row>
    <row r="198" hidden="1" spans="1:4">
      <c r="A198" s="1" t="str">
        <f>'LISTE APPRO-ZAGAYA'!$A$147</f>
        <v>Souskay of herring</v>
      </c>
      <c r="B198" s="1" t="str">
        <f>'LISTE APPRO-ZAGAYA'!G164</f>
        <v>Harissa </v>
      </c>
      <c r="C198" s="2">
        <f>'LISTE APPRO-ZAGAYA'!I164</f>
        <v>1.1</v>
      </c>
      <c r="D198" s="3">
        <f>'LISTE APPRO-ZAGAYA'!J164</f>
        <v>0</v>
      </c>
    </row>
    <row r="199" hidden="1" spans="1:4">
      <c r="A199" s="1" t="str">
        <f>'LISTE APPRO-ZAGAYA'!$A$147</f>
        <v>Souskay of herring</v>
      </c>
      <c r="B199" s="1" t="str">
        <f>'LISTE APPRO-ZAGAYA'!A159</f>
        <v>Cloves</v>
      </c>
      <c r="C199" s="2">
        <f>'LISTE APPRO-ZAGAYA'!C159</f>
        <v>2.91</v>
      </c>
      <c r="D199" s="3">
        <f>'LISTE APPRO-ZAGAYA'!D159</f>
        <v>0</v>
      </c>
    </row>
    <row r="200" hidden="1" spans="1:4">
      <c r="A200" s="1" t="str">
        <f>'LISTE APPRO-ZAGAYA'!$A$147</f>
        <v>Souskay of herring</v>
      </c>
      <c r="B200" s="1" t="str">
        <f>'LISTE APPRO-ZAGAYA'!A164</f>
        <v>Ginger powder Ducros</v>
      </c>
      <c r="C200" s="2">
        <f>'LISTE APPRO-ZAGAYA'!C164</f>
        <v>2.58</v>
      </c>
      <c r="D200" s="3">
        <f>'LISTE APPRO-ZAGAYA'!D164</f>
        <v>0</v>
      </c>
    </row>
    <row r="201" hidden="1" spans="1:4">
      <c r="A201" s="1" t="str">
        <f>'LISTE APPRO-ZAGAYA'!$A$147</f>
        <v>Souskay of herring</v>
      </c>
      <c r="B201" s="1" t="str">
        <f>'LISTE APPRO-ZAGAYA'!A165</f>
        <v>Herbs from Provence  Ducros </v>
      </c>
      <c r="C201" s="2">
        <f>'LISTE APPRO-ZAGAYA'!C165</f>
        <v>1.99</v>
      </c>
      <c r="D201" s="3">
        <f>'LISTE APPRO-ZAGAYA'!D165</f>
        <v>0</v>
      </c>
    </row>
    <row r="202" hidden="1" spans="1:4">
      <c r="A202" s="1" t="str">
        <f>'LISTE APPRO-ZAGAYA'!$A$147</f>
        <v>Souskay of herring</v>
      </c>
      <c r="B202" s="1" t="str">
        <f>'LISTE APPRO-ZAGAYA'!A166</f>
        <v>Mixed indian spices Ducros</v>
      </c>
      <c r="C202" s="2">
        <f>'LISTE APPRO-ZAGAYA'!C166</f>
        <v>2.58</v>
      </c>
      <c r="D202" s="3">
        <f>'LISTE APPRO-ZAGAYA'!D166</f>
        <v>0</v>
      </c>
    </row>
    <row r="203" hidden="1" spans="1:4">
      <c r="A203" s="1" t="str">
        <f>'LISTE APPRO-ZAGAYA'!$A$147</f>
        <v>Souskay of herring</v>
      </c>
      <c r="B203" s="1" t="str">
        <f>'LISTE APPRO-ZAGAYA'!A167</f>
        <v>Nutmeg Ducros</v>
      </c>
      <c r="C203" s="2">
        <f>'LISTE APPRO-ZAGAYA'!C167</f>
        <v>3.67</v>
      </c>
      <c r="D203" s="3">
        <f>'LISTE APPRO-ZAGAYA'!D167</f>
        <v>0</v>
      </c>
    </row>
    <row r="204" hidden="1" spans="1:4">
      <c r="A204" s="1" t="str">
        <f>'LISTE APPRO-ZAGAYA'!$A$147</f>
        <v>Souskay of herring</v>
      </c>
      <c r="B204" s="1" t="str">
        <f>'LISTE APPRO-ZAGAYA'!G152</f>
        <v>SPICES</v>
      </c>
      <c r="C204" s="2">
        <f>'LISTE APPRO-ZAGAYA'!I152</f>
        <v>0</v>
      </c>
      <c r="D204" s="3">
        <f>'LISTE APPRO-ZAGAYA'!J152</f>
        <v>0</v>
      </c>
    </row>
    <row r="205" hidden="1" spans="1:4">
      <c r="A205" s="1" t="str">
        <f>'LISTE APPRO-ZAGAYA'!$A$147</f>
        <v>Souskay of herring</v>
      </c>
      <c r="B205" s="1" t="e">
        <f>'LISTE APPRO-ZAGAYA'!#REF!</f>
        <v>#REF!</v>
      </c>
      <c r="C205" s="2">
        <f>'LISTE APPRO-ZAGAYA'!I154</f>
        <v>1.95</v>
      </c>
      <c r="D205" s="3">
        <f>'LISTE APPRO-ZAGAYA'!J156</f>
        <v>0</v>
      </c>
    </row>
    <row r="206" hidden="1" spans="1:4">
      <c r="A206" s="1" t="str">
        <f>'LISTE APPRO-ZAGAYA'!$A$147</f>
        <v>Souskay of herring</v>
      </c>
      <c r="B206" s="9" t="str">
        <f>'LISTE APPRO-ZAGAYA'!G156</f>
        <v>Four spices Ducros</v>
      </c>
      <c r="C206" s="2">
        <f>'LISTE APPRO-ZAGAYA'!I156</f>
        <v>2.56</v>
      </c>
      <c r="D206" s="3">
        <f>'LISTE APPRO-ZAGAYA'!J154</f>
        <v>0</v>
      </c>
    </row>
    <row r="207" hidden="1" spans="1:4">
      <c r="A207" s="1" t="str">
        <f>'LISTE APPRO-ZAGAYA'!$A$147</f>
        <v>Souskay of herring</v>
      </c>
      <c r="B207" s="9" t="str">
        <f>'LISTE APPRO-ZAGAYA'!G161</f>
        <v>Saffron  Ducros               </v>
      </c>
      <c r="C207" s="2">
        <f>'LISTE APPRO-ZAGAYA'!I161</f>
        <v>4.46</v>
      </c>
      <c r="D207" s="3">
        <f>'LISTE APPRO-ZAGAYA'!J161</f>
        <v>0</v>
      </c>
    </row>
    <row r="208" hidden="1" spans="1:4">
      <c r="A208" s="1" t="str">
        <f>'LISTE APPRO-ZAGAYA'!$A$147</f>
        <v>Souskay of herring</v>
      </c>
      <c r="B208" s="9" t="e">
        <f>'LISTE APPRO-ZAGAYA'!#REF!</f>
        <v>#REF!</v>
      </c>
      <c r="C208" s="2" t="e">
        <f>'LISTE APPRO-ZAGAYA'!#REF!</f>
        <v>#REF!</v>
      </c>
      <c r="D208" s="3" t="e">
        <f>'LISTE APPRO-ZAGAYA'!#REF!</f>
        <v>#REF!</v>
      </c>
    </row>
    <row r="209" hidden="1" spans="1:4">
      <c r="A209" s="1" t="str">
        <f>'LISTE APPRO-ZAGAYA'!$A$147</f>
        <v>Souskay of herring</v>
      </c>
      <c r="B209" s="9" t="str">
        <f>'LISTE APPRO-ZAGAYA'!G162</f>
        <v>Aroma Maggi</v>
      </c>
      <c r="C209" s="2">
        <f>'LISTE APPRO-ZAGAYA'!I162</f>
        <v>3.95</v>
      </c>
      <c r="D209" s="3">
        <f>'LISTE APPRO-ZAGAYA'!J162</f>
        <v>0</v>
      </c>
    </row>
    <row r="210" hidden="1" spans="1:4">
      <c r="A210" s="1" t="str">
        <f>'LISTE APPRO-ZAGAYA'!$A$147</f>
        <v>Souskay of herring</v>
      </c>
      <c r="B210" s="9" t="str">
        <f>'LISTE APPRO-ZAGAYA'!G163</f>
        <v>Gelatin 9 sheets Vahiné</v>
      </c>
      <c r="C210" s="2">
        <f>'LISTE APPRO-ZAGAYA'!I163</f>
        <v>2.16</v>
      </c>
      <c r="D210" s="3">
        <f>'LISTE APPRO-ZAGAYA'!J163</f>
        <v>0</v>
      </c>
    </row>
    <row r="211" hidden="1" spans="1:4">
      <c r="A211" s="1" t="str">
        <f>'LISTE APPRO-ZAGAYA'!$A$147</f>
        <v>Souskay of herring</v>
      </c>
      <c r="B211" s="9" t="e">
        <f>'LISTE APPRO-ZAGAYA'!#REF!</f>
        <v>#REF!</v>
      </c>
      <c r="C211" s="2" t="e">
        <f>'LISTE APPRO-ZAGAYA'!#REF!</f>
        <v>#REF!</v>
      </c>
      <c r="D211" s="3" t="e">
        <f>'LISTE APPRO-ZAGAYA'!#REF!</f>
        <v>#REF!</v>
      </c>
    </row>
    <row r="212" hidden="1" spans="1:4">
      <c r="A212" s="1" t="str">
        <f>'LISTE APPRO-ZAGAYA'!$A$147</f>
        <v>Souskay of herring</v>
      </c>
      <c r="B212" s="9" t="str">
        <f>'LISTE APPRO-ZAGAYA'!G157</f>
        <v>Gray pepper Ducros</v>
      </c>
      <c r="C212" s="2">
        <f>'LISTE APPRO-ZAGAYA'!I157</f>
        <v>1.35</v>
      </c>
      <c r="D212" s="3">
        <f>'LISTE APPRO-ZAGAYA'!J157</f>
        <v>0</v>
      </c>
    </row>
    <row r="213" hidden="1" spans="1:4">
      <c r="A213" s="1" t="str">
        <f>'LISTE APPRO-ZAGAYA'!$A$147</f>
        <v>Souskay of herring</v>
      </c>
      <c r="B213" s="9" t="str">
        <f>'LISTE APPRO-ZAGAYA'!G158</f>
        <v>Pepper 5 berries Ducros</v>
      </c>
      <c r="C213" s="2">
        <f>'LISTE APPRO-ZAGAYA'!I158</f>
        <v>3.67</v>
      </c>
      <c r="D213" s="3">
        <f>'LISTE APPRO-ZAGAYA'!J158</f>
        <v>0</v>
      </c>
    </row>
    <row r="214" hidden="1" spans="1:4">
      <c r="A214" s="1" t="str">
        <f>'LISTE APPRO-ZAGAYA'!$A$147</f>
        <v>Souskay of herring</v>
      </c>
      <c r="B214" s="9" t="str">
        <f>'LISTE APPRO-ZAGAYA'!G160</f>
        <v>Black pepper mill</v>
      </c>
      <c r="C214" s="2">
        <f>'LISTE APPRO-ZAGAYA'!I160</f>
        <v>3.37</v>
      </c>
      <c r="D214" s="3">
        <f>'LISTE APPRO-ZAGAYA'!J160</f>
        <v>0</v>
      </c>
    </row>
    <row r="215" hidden="1" spans="1:4">
      <c r="A215" s="1" t="str">
        <f>'LISTE APPRO-ZAGAYA'!$A$147</f>
        <v>Souskay of herring</v>
      </c>
      <c r="B215" s="9" t="str">
        <f>'LISTE APPRO-ZAGAYA'!G165</f>
        <v>Local hot pepper confit </v>
      </c>
      <c r="C215" s="2">
        <f>'LISTE APPRO-ZAGAYA'!I165</f>
        <v>4.8</v>
      </c>
      <c r="D215" s="3">
        <f>'LISTE APPRO-ZAGAYA'!J165</f>
        <v>0</v>
      </c>
    </row>
    <row r="216" hidden="1" spans="1:4">
      <c r="A216" s="1" t="str">
        <f>'LISTE APPRO-ZAGAYA'!$A$147</f>
        <v>Souskay of herring</v>
      </c>
      <c r="B216" s="9" t="e">
        <f>'LISTE APPRO-ZAGAYA'!#REF!</f>
        <v>#REF!</v>
      </c>
      <c r="C216" s="2" t="e">
        <f>'LISTE APPRO-ZAGAYA'!#REF!</f>
        <v>#REF!</v>
      </c>
      <c r="D216" s="3" t="e">
        <f>'LISTE APPRO-ZAGAYA'!#REF!</f>
        <v>#REF!</v>
      </c>
    </row>
    <row r="217" hidden="1" spans="1:4">
      <c r="A217" s="1" t="str">
        <f>'LISTE APPRO-ZAGAYA'!$A$147</f>
        <v>Souskay of herring</v>
      </c>
      <c r="B217" s="9" t="str">
        <f>'LISTE APPRO-ZAGAYA'!G167</f>
        <v>Table salt from Guerande</v>
      </c>
      <c r="C217" s="2">
        <f>'LISTE APPRO-ZAGAYA'!I167</f>
        <v>2.54</v>
      </c>
      <c r="D217" s="3">
        <f>'LISTE APPRO-ZAGAYA'!J167</f>
        <v>0</v>
      </c>
    </row>
    <row r="218" hidden="1" spans="1:4">
      <c r="A218" s="1" t="str">
        <f>'LISTE APPRO-ZAGAYA'!$A$147</f>
        <v>Souskay of herring</v>
      </c>
      <c r="B218" s="9" t="str">
        <f>'LISTE APPRO-ZAGAYA'!G168</f>
        <v>Cooking salt </v>
      </c>
      <c r="C218" s="2">
        <f>'LISTE APPRO-ZAGAYA'!I168</f>
        <v>0.8</v>
      </c>
      <c r="D218" s="3">
        <f>'LISTE APPRO-ZAGAYA'!J168</f>
        <v>0</v>
      </c>
    </row>
    <row r="219" hidden="1" spans="1:4">
      <c r="A219" s="1" t="e">
        <f>'LISTE APPRO-ZAGAYA'!#REF!</f>
        <v>#REF!</v>
      </c>
      <c r="B219" s="1" t="str">
        <f>'LISTE APPRO-ZAGAYA'!A170</f>
        <v>SAUCES - OIL - VINEGAR</v>
      </c>
      <c r="C219" s="2">
        <f>'LISTE APPRO-ZAGAYA'!C170</f>
        <v>0</v>
      </c>
      <c r="D219" s="3">
        <f>'LISTE APPRO-ZAGAYA'!D170</f>
        <v>0</v>
      </c>
    </row>
    <row r="220" hidden="1" spans="1:4">
      <c r="A220" s="1" t="e">
        <f>'LISTE APPRO-ZAGAYA'!#REF!</f>
        <v>#REF!</v>
      </c>
      <c r="B220" s="1" t="e">
        <f>'LISTE APPRO-ZAGAYA'!#REF!</f>
        <v>#REF!</v>
      </c>
      <c r="C220" s="2" t="e">
        <f>'LISTE APPRO-ZAGAYA'!#REF!</f>
        <v>#REF!</v>
      </c>
      <c r="D220" s="3" t="e">
        <f>'LISTE APPRO-ZAGAYA'!#REF!</f>
        <v>#REF!</v>
      </c>
    </row>
    <row r="221" hidden="1" spans="1:4">
      <c r="A221" s="1" t="e">
        <f>'LISTE APPRO-ZAGAYA'!#REF!</f>
        <v>#REF!</v>
      </c>
      <c r="B221" s="1" t="str">
        <f>'LISTE APPRO-ZAGAYA'!A176</f>
        <v>Mayonnaise B F</v>
      </c>
      <c r="C221" s="2">
        <f>'LISTE APPRO-ZAGAYA'!C176</f>
        <v>2.85</v>
      </c>
      <c r="D221" s="3">
        <f>'LISTE APPRO-ZAGAYA'!D176</f>
        <v>0</v>
      </c>
    </row>
    <row r="222" hidden="1" spans="1:4">
      <c r="A222" s="1" t="e">
        <f>'LISTE APPRO-ZAGAYA'!#REF!</f>
        <v>#REF!</v>
      </c>
      <c r="B222" s="1" t="str">
        <f>'LISTE APPRO-ZAGAYA'!A177</f>
        <v>Ketchup        </v>
      </c>
      <c r="C222" s="2">
        <f>'LISTE APPRO-ZAGAYA'!C177</f>
        <v>2.5</v>
      </c>
      <c r="D222" s="3">
        <f>'LISTE APPRO-ZAGAYA'!D177</f>
        <v>0</v>
      </c>
    </row>
    <row r="223" hidden="1" spans="1:4">
      <c r="A223" s="1" t="e">
        <f>'LISTE APPRO-ZAGAYA'!#REF!</f>
        <v>#REF!</v>
      </c>
      <c r="B223" s="1" t="str">
        <f>'LISTE APPRO-ZAGAYA'!A178</f>
        <v>Bolognese sauce  Barilla</v>
      </c>
      <c r="C223" s="2">
        <f>'LISTE APPRO-ZAGAYA'!C178</f>
        <v>4.72</v>
      </c>
      <c r="D223" s="3">
        <f>'LISTE APPRO-ZAGAYA'!D178</f>
        <v>0</v>
      </c>
    </row>
    <row r="224" hidden="1" spans="1:4">
      <c r="A224" s="1" t="e">
        <f>'LISTE APPRO-ZAGAYA'!#REF!</f>
        <v>#REF!</v>
      </c>
      <c r="B224" s="1" t="str">
        <f>'LISTE APPRO-ZAGAYA'!A179</f>
        <v>Basil sauce Barilla  </v>
      </c>
      <c r="C224" s="2">
        <f>'LISTE APPRO-ZAGAYA'!C179</f>
        <v>3.54</v>
      </c>
      <c r="D224" s="3">
        <f>'LISTE APPRO-ZAGAYA'!D179</f>
        <v>0</v>
      </c>
    </row>
    <row r="225" hidden="1" spans="1:4">
      <c r="A225" s="1" t="e">
        <f>'LISTE APPRO-ZAGAYA'!#REF!</f>
        <v>#REF!</v>
      </c>
      <c r="B225" s="1" t="str">
        <f>'LISTE APPRO-ZAGAYA'!A180</f>
        <v>Napolitain sauce Barilla</v>
      </c>
      <c r="C225" s="2">
        <f>'LISTE APPRO-ZAGAYA'!C180</f>
        <v>3.54</v>
      </c>
      <c r="D225" s="3">
        <f>'LISTE APPRO-ZAGAYA'!D180</f>
        <v>0</v>
      </c>
    </row>
    <row r="226" hidden="1" spans="1:4">
      <c r="A226" s="1" t="e">
        <f>'LISTE APPRO-ZAGAYA'!#REF!</f>
        <v>#REF!</v>
      </c>
      <c r="B226" s="1" t="str">
        <f>'LISTE APPRO-ZAGAYA'!A182</f>
        <v>Créole hot sauce </v>
      </c>
      <c r="C226" s="2">
        <f>'LISTE APPRO-ZAGAYA'!C182</f>
        <v>4.1</v>
      </c>
      <c r="D226" s="3">
        <f>'LISTE APPRO-ZAGAYA'!D182</f>
        <v>0</v>
      </c>
    </row>
    <row r="227" hidden="1" spans="1:4">
      <c r="A227" s="1" t="e">
        <f>'LISTE APPRO-ZAGAYA'!#REF!</f>
        <v>#REF!</v>
      </c>
      <c r="B227" s="1" t="str">
        <f>'LISTE APPRO-ZAGAYA'!A183</f>
        <v>Carribean sauce</v>
      </c>
      <c r="C227" s="2">
        <f>'LISTE APPRO-ZAGAYA'!C183</f>
        <v>3.68</v>
      </c>
      <c r="D227" s="3">
        <f>'LISTE APPRO-ZAGAYA'!D183</f>
        <v>0</v>
      </c>
    </row>
    <row r="228" hidden="1" spans="1:4">
      <c r="A228" s="1" t="e">
        <f>'LISTE APPRO-ZAGAYA'!#REF!</f>
        <v>#REF!</v>
      </c>
      <c r="B228" s="1" t="str">
        <f>'LISTE APPRO-ZAGAYA'!A184</f>
        <v>Spicy hot pepper  sauce</v>
      </c>
      <c r="C228" s="2">
        <f>'LISTE APPRO-ZAGAYA'!C184</f>
        <v>2.55</v>
      </c>
      <c r="D228" s="3">
        <f>'LISTE APPRO-ZAGAYA'!D184</f>
        <v>0</v>
      </c>
    </row>
    <row r="229" hidden="1" spans="1:4">
      <c r="A229" s="1" t="e">
        <f>'LISTE APPRO-ZAGAYA'!#REF!</f>
        <v>#REF!</v>
      </c>
      <c r="B229" s="1" t="str">
        <f>'LISTE APPRO-ZAGAYA'!A186</f>
        <v>Soya sauce</v>
      </c>
      <c r="C229" s="2">
        <f>'LISTE APPRO-ZAGAYA'!C186</f>
        <v>2.55</v>
      </c>
      <c r="D229" s="3">
        <f>'LISTE APPRO-ZAGAYA'!D186</f>
        <v>0</v>
      </c>
    </row>
    <row r="230" hidden="1" spans="1:4">
      <c r="A230" s="1" t="e">
        <f>'LISTE APPRO-ZAGAYA'!#REF!</f>
        <v>#REF!</v>
      </c>
      <c r="B230" s="1" t="e">
        <f>'LISTE APPRO-ZAGAYA'!#REF!</f>
        <v>#REF!</v>
      </c>
      <c r="C230" s="2" t="e">
        <f>'LISTE APPRO-ZAGAYA'!#REF!</f>
        <v>#REF!</v>
      </c>
      <c r="D230" s="3" t="e">
        <f>'LISTE APPRO-ZAGAYA'!#REF!</f>
        <v>#REF!</v>
      </c>
    </row>
    <row r="231" hidden="1" spans="1:4">
      <c r="A231" s="1" t="e">
        <f>'LISTE APPRO-ZAGAYA'!#REF!</f>
        <v>#REF!</v>
      </c>
      <c r="B231" s="1" t="e">
        <f>'LISTE APPRO-ZAGAYA'!#REF!</f>
        <v>#REF!</v>
      </c>
      <c r="C231" s="2" t="e">
        <f>'LISTE APPRO-ZAGAYA'!#REF!</f>
        <v>#REF!</v>
      </c>
      <c r="D231" s="3" t="e">
        <f>'LISTE APPRO-ZAGAYA'!#REF!</f>
        <v>#REF!</v>
      </c>
    </row>
    <row r="232" hidden="1" spans="1:4">
      <c r="A232" s="1" t="e">
        <f>'LISTE APPRO-ZAGAYA'!#REF!</f>
        <v>#REF!</v>
      </c>
      <c r="B232" s="9" t="str">
        <f>'LISTE APPRO-ZAGAYA'!G170</f>
        <v>SAUCES - OIL - VINEGAR</v>
      </c>
      <c r="C232" s="2">
        <f>'LISTE APPRO-ZAGAYA'!I170</f>
        <v>0</v>
      </c>
      <c r="D232" s="3">
        <f>'LISTE APPRO-ZAGAYA'!J170</f>
        <v>0</v>
      </c>
    </row>
    <row r="233" hidden="1" spans="1:4">
      <c r="A233" s="1" t="e">
        <f>'LISTE APPRO-ZAGAYA'!#REF!</f>
        <v>#REF!</v>
      </c>
      <c r="B233" s="9" t="e">
        <f>'LISTE APPRO-ZAGAYA'!#REF!</f>
        <v>#REF!</v>
      </c>
      <c r="C233" s="2" t="e">
        <f>'LISTE APPRO-ZAGAYA'!#REF!</f>
        <v>#REF!</v>
      </c>
      <c r="D233" s="3" t="e">
        <f>'LISTE APPRO-ZAGAYA'!#REF!</f>
        <v>#REF!</v>
      </c>
    </row>
    <row r="234" hidden="1" spans="1:4">
      <c r="A234" s="1" t="e">
        <f>'LISTE APPRO-ZAGAYA'!#REF!</f>
        <v>#REF!</v>
      </c>
      <c r="B234" s="9" t="str">
        <f>'LISTE APPRO-ZAGAYA'!G171</f>
        <v>Olive oil "Puget"</v>
      </c>
      <c r="C234" s="2">
        <f>'LISTE APPRO-ZAGAYA'!I171</f>
        <v>11.99</v>
      </c>
      <c r="D234" s="3">
        <f>'LISTE APPRO-ZAGAYA'!J171</f>
        <v>0</v>
      </c>
    </row>
    <row r="235" hidden="1" spans="1:4">
      <c r="A235" s="1" t="e">
        <f>'LISTE APPRO-ZAGAYA'!#REF!</f>
        <v>#REF!</v>
      </c>
      <c r="B235" s="9" t="str">
        <f>'LISTE APPRO-ZAGAYA'!G172</f>
        <v>Olive oil </v>
      </c>
      <c r="C235" s="2">
        <f>'LISTE APPRO-ZAGAYA'!I172</f>
        <v>15.5</v>
      </c>
      <c r="D235" s="3">
        <f>'LISTE APPRO-ZAGAYA'!J172</f>
        <v>0</v>
      </c>
    </row>
    <row r="236" hidden="1" spans="1:4">
      <c r="A236" s="1" t="e">
        <f>'LISTE APPRO-ZAGAYA'!#REF!</f>
        <v>#REF!</v>
      </c>
      <c r="B236" s="9" t="str">
        <f>'LISTE APPRO-ZAGAYA'!G174</f>
        <v>White vinegar</v>
      </c>
      <c r="C236" s="2">
        <f>'LISTE APPRO-ZAGAYA'!I174</f>
        <v>1.2</v>
      </c>
      <c r="D236" s="3">
        <f>'LISTE APPRO-ZAGAYA'!J174</f>
        <v>0</v>
      </c>
    </row>
    <row r="237" hidden="1" spans="1:4">
      <c r="A237" s="1" t="e">
        <f>'LISTE APPRO-ZAGAYA'!#REF!</f>
        <v>#REF!</v>
      </c>
      <c r="B237" s="9" t="str">
        <f>'LISTE APPRO-ZAGAYA'!G180</f>
        <v>Balsamic vinegar </v>
      </c>
      <c r="C237" s="2">
        <f>'LISTE APPRO-ZAGAYA'!I180</f>
        <v>5.1</v>
      </c>
      <c r="D237" s="3">
        <f>'LISTE APPRO-ZAGAYA'!J180</f>
        <v>0</v>
      </c>
    </row>
    <row r="238" hidden="1" spans="1:4">
      <c r="A238" s="1" t="e">
        <f>'LISTE APPRO-ZAGAYA'!#REF!</f>
        <v>#REF!</v>
      </c>
      <c r="B238" s="9" t="str">
        <f>'LISTE APPRO-ZAGAYA'!G179</f>
        <v>Aromatic shallot vinegar</v>
      </c>
      <c r="C238" s="2">
        <f>'LISTE APPRO-ZAGAYA'!I179</f>
        <v>2.5</v>
      </c>
      <c r="D238" s="3">
        <f>'LISTE APPRO-ZAGAYA'!J179</f>
        <v>0</v>
      </c>
    </row>
    <row r="239" hidden="1" spans="1:4">
      <c r="A239" s="1" t="e">
        <f>'LISTE APPRO-ZAGAYA'!#REF!</f>
        <v>#REF!</v>
      </c>
      <c r="B239" s="9" t="e">
        <f>'LISTE APPRO-ZAGAYA'!#REF!</f>
        <v>#REF!</v>
      </c>
      <c r="C239" s="2" t="e">
        <f>'LISTE APPRO-ZAGAYA'!#REF!</f>
        <v>#REF!</v>
      </c>
      <c r="D239" s="3" t="e">
        <f>'LISTE APPRO-ZAGAYA'!#REF!</f>
        <v>#REF!</v>
      </c>
    </row>
    <row r="240" hidden="1" spans="1:4">
      <c r="A240" s="1" t="e">
        <f>'LISTE APPRO-ZAGAYA'!#REF!</f>
        <v>#REF!</v>
      </c>
      <c r="B240" s="9" t="str">
        <f>'LISTE APPRO-ZAGAYA'!G184</f>
        <v>Cider vinegar from Normandie</v>
      </c>
      <c r="C240" s="2">
        <f>'LISTE APPRO-ZAGAYA'!I184</f>
        <v>2.2</v>
      </c>
      <c r="D240" s="3">
        <f>'LISTE APPRO-ZAGAYA'!J184</f>
        <v>0</v>
      </c>
    </row>
    <row r="241" hidden="1" spans="1:4">
      <c r="A241" s="1" t="e">
        <f>'LISTE APPRO-ZAGAYA'!#REF!</f>
        <v>#REF!</v>
      </c>
      <c r="B241" s="9" t="str">
        <f>'LISTE APPRO-ZAGAYA'!G186</f>
        <v>Dressing with herbs</v>
      </c>
      <c r="C241" s="2">
        <f>'LISTE APPRO-ZAGAYA'!I186</f>
        <v>1.85</v>
      </c>
      <c r="D241" s="3">
        <f>'LISTE APPRO-ZAGAYA'!J186</f>
        <v>0</v>
      </c>
    </row>
    <row r="242" hidden="1" spans="1:4">
      <c r="A242" s="1" t="e">
        <f>'LISTE APPRO-ZAGAYA'!#REF!</f>
        <v>#REF!</v>
      </c>
      <c r="B242" s="9">
        <f>'LISTE APPRO-ZAGAYA'!O185</f>
        <v>0</v>
      </c>
      <c r="C242" s="2">
        <f>'LISTE APPRO-ZAGAYA'!Q185</f>
        <v>0</v>
      </c>
      <c r="D242" s="3">
        <f>'LISTE APPRO-ZAGAYA'!R185</f>
        <v>0</v>
      </c>
    </row>
    <row r="243" hidden="1" spans="1:4">
      <c r="A243" s="1" t="e">
        <f>'LISTE APPRO-ZAGAYA'!#REF!</f>
        <v>#REF!</v>
      </c>
      <c r="B243" s="9" t="e">
        <f>'LISTE APPRO-ZAGAYA'!#REF!</f>
        <v>#REF!</v>
      </c>
      <c r="C243" s="2" t="e">
        <f>'LISTE APPRO-ZAGAYA'!#REF!</f>
        <v>#REF!</v>
      </c>
      <c r="D243" s="3" t="e">
        <f>'LISTE APPRO-ZAGAYA'!#REF!</f>
        <v>#REF!</v>
      </c>
    </row>
    <row r="244" hidden="1" spans="1:4">
      <c r="A244" s="1" t="e">
        <f>'LISTE APPRO-ZAGAYA'!#REF!</f>
        <v>#REF!</v>
      </c>
      <c r="B244" s="1" t="str">
        <f>'LISTE APPRO-ZAGAYA'!A192</f>
        <v>GROCERY - PASTA - RICE</v>
      </c>
      <c r="C244" s="2">
        <f>'LISTE APPRO-ZAGAYA'!C192</f>
        <v>0</v>
      </c>
      <c r="D244" s="3">
        <f>'LISTE APPRO-ZAGAYA'!D192</f>
        <v>0</v>
      </c>
    </row>
    <row r="245" hidden="1" spans="1:4">
      <c r="A245" s="1" t="e">
        <f>'LISTE APPRO-ZAGAYA'!#REF!</f>
        <v>#REF!</v>
      </c>
      <c r="B245" s="1" t="e">
        <f>'LISTE APPRO-ZAGAYA'!#REF!</f>
        <v>#REF!</v>
      </c>
      <c r="C245" s="2" t="e">
        <f>'LISTE APPRO-ZAGAYA'!#REF!</f>
        <v>#REF!</v>
      </c>
      <c r="D245" s="3" t="e">
        <f>'LISTE APPRO-ZAGAYA'!#REF!</f>
        <v>#REF!</v>
      </c>
    </row>
    <row r="246" hidden="1" spans="1:4">
      <c r="A246" s="1" t="e">
        <f>'LISTE APPRO-ZAGAYA'!#REF!</f>
        <v>#REF!</v>
      </c>
      <c r="B246" s="1" t="str">
        <f>'LISTE APPRO-ZAGAYA'!A193</f>
        <v>Mashed potatoes "Mousline"</v>
      </c>
      <c r="C246" s="2">
        <f>'LISTE APPRO-ZAGAYA'!C193</f>
        <v>4.65</v>
      </c>
      <c r="D246" s="3">
        <f>'LISTE APPRO-ZAGAYA'!D193</f>
        <v>0</v>
      </c>
    </row>
    <row r="247" hidden="1" spans="1:4">
      <c r="A247" s="1" t="e">
        <f>'LISTE APPRO-ZAGAYA'!#REF!</f>
        <v>#REF!</v>
      </c>
      <c r="B247" s="1" t="str">
        <f>'LISTE APPRO-ZAGAYA'!A194</f>
        <v>Basmati rice </v>
      </c>
      <c r="C247" s="2">
        <f>'LISTE APPRO-ZAGAYA'!C194</f>
        <v>4.69</v>
      </c>
      <c r="D247" s="3">
        <f>'LISTE APPRO-ZAGAYA'!D194</f>
        <v>0</v>
      </c>
    </row>
    <row r="248" hidden="1" spans="1:4">
      <c r="A248" s="1" t="e">
        <f>'LISTE APPRO-ZAGAYA'!#REF!</f>
        <v>#REF!</v>
      </c>
      <c r="B248" s="1" t="str">
        <f>'LISTE APPRO-ZAGAYA'!A195</f>
        <v>White rice </v>
      </c>
      <c r="C248" s="2">
        <f>'LISTE APPRO-ZAGAYA'!C195</f>
        <v>2.35</v>
      </c>
      <c r="D248" s="3">
        <f>'LISTE APPRO-ZAGAYA'!D195</f>
        <v>0</v>
      </c>
    </row>
    <row r="249" hidden="1" spans="1:4">
      <c r="A249" s="1" t="e">
        <f>'LISTE APPRO-ZAGAYA'!#REF!</f>
        <v>#REF!</v>
      </c>
      <c r="B249" s="1" t="e">
        <f>'LISTE APPRO-ZAGAYA'!#REF!</f>
        <v>#REF!</v>
      </c>
      <c r="C249" s="2" t="e">
        <f>'LISTE APPRO-ZAGAYA'!#REF!</f>
        <v>#REF!</v>
      </c>
      <c r="D249" s="3" t="e">
        <f>'LISTE APPRO-ZAGAYA'!#REF!</f>
        <v>#REF!</v>
      </c>
    </row>
    <row r="250" hidden="1" spans="1:4">
      <c r="A250" s="1" t="e">
        <f>'LISTE APPRO-ZAGAYA'!#REF!</f>
        <v>#REF!</v>
      </c>
      <c r="B250" s="1" t="str">
        <f>'LISTE APPRO-ZAGAYA'!A196</f>
        <v>Jasmin rice </v>
      </c>
      <c r="C250" s="2">
        <f>'LISTE APPRO-ZAGAYA'!C196</f>
        <v>2.88</v>
      </c>
      <c r="D250" s="3">
        <f>'LISTE APPRO-ZAGAYA'!D196</f>
        <v>0</v>
      </c>
    </row>
    <row r="251" hidden="1" spans="1:4">
      <c r="A251" s="1" t="e">
        <f>'LISTE APPRO-ZAGAYA'!#REF!</f>
        <v>#REF!</v>
      </c>
      <c r="B251" s="1" t="str">
        <f>'LISTE APPRO-ZAGAYA'!A197</f>
        <v>Complete rice </v>
      </c>
      <c r="C251" s="2">
        <f>'LISTE APPRO-ZAGAYA'!C197</f>
        <v>4.5</v>
      </c>
      <c r="D251" s="3">
        <f>'LISTE APPRO-ZAGAYA'!D197</f>
        <v>0</v>
      </c>
    </row>
    <row r="252" hidden="1" spans="1:4">
      <c r="A252" s="1" t="e">
        <f>'LISTE APPRO-ZAGAYA'!#REF!</f>
        <v>#REF!</v>
      </c>
      <c r="B252" s="1" t="e">
        <f>'LISTE APPRO-ZAGAYA'!#REF!</f>
        <v>#REF!</v>
      </c>
      <c r="C252" s="2" t="e">
        <f>'LISTE APPRO-ZAGAYA'!#REF!</f>
        <v>#REF!</v>
      </c>
      <c r="D252" s="3" t="e">
        <f>'LISTE APPRO-ZAGAYA'!#REF!</f>
        <v>#REF!</v>
      </c>
    </row>
    <row r="253" hidden="1" spans="1:4">
      <c r="A253" s="1" t="e">
        <f>'LISTE APPRO-ZAGAYA'!#REF!</f>
        <v>#REF!</v>
      </c>
      <c r="B253" s="1" t="str">
        <f>'LISTE APPRO-ZAGAYA'!A198</f>
        <v>Flour</v>
      </c>
      <c r="C253" s="2">
        <f>'LISTE APPRO-ZAGAYA'!C198</f>
        <v>1.6</v>
      </c>
      <c r="D253" s="3">
        <f>'LISTE APPRO-ZAGAYA'!D198</f>
        <v>0</v>
      </c>
    </row>
    <row r="254" hidden="1" spans="1:4">
      <c r="A254" s="1" t="e">
        <f>'LISTE APPRO-ZAGAYA'!#REF!</f>
        <v>#REF!</v>
      </c>
      <c r="B254" s="1" t="str">
        <f>'LISTE APPRO-ZAGAYA'!A201</f>
        <v>Pizza pastry DIY</v>
      </c>
      <c r="C254" s="2">
        <f>'LISTE APPRO-ZAGAYA'!C201</f>
        <v>3.95</v>
      </c>
      <c r="D254" s="3">
        <f>'LISTE APPRO-ZAGAYA'!D201</f>
        <v>0</v>
      </c>
    </row>
    <row r="255" hidden="1" spans="1:4">
      <c r="A255" s="1" t="e">
        <f>'LISTE APPRO-ZAGAYA'!#REF!</f>
        <v>#REF!</v>
      </c>
      <c r="B255" s="1" t="str">
        <f>'LISTE APPRO-ZAGAYA'!A202</f>
        <v>Couscous semoula "Tipiak"</v>
      </c>
      <c r="C255" s="2">
        <f>'LISTE APPRO-ZAGAYA'!C202</f>
        <v>2.52</v>
      </c>
      <c r="D255" s="3">
        <f>'LISTE APPRO-ZAGAYA'!D202</f>
        <v>0</v>
      </c>
    </row>
    <row r="256" hidden="1" spans="1:4">
      <c r="A256" s="1" t="e">
        <f>'LISTE APPRO-ZAGAYA'!#REF!</f>
        <v>#REF!</v>
      </c>
      <c r="B256" s="1" t="str">
        <f>'LISTE APPRO-ZAGAYA'!A204</f>
        <v>Mediterranean cereals</v>
      </c>
      <c r="C256" s="2">
        <f>'LISTE APPRO-ZAGAYA'!C204</f>
        <v>4.42</v>
      </c>
      <c r="D256" s="3">
        <f>'LISTE APPRO-ZAGAYA'!D204</f>
        <v>0</v>
      </c>
    </row>
    <row r="257" hidden="1" spans="1:4">
      <c r="A257" s="1" t="e">
        <f>'LISTE APPRO-ZAGAYA'!#REF!</f>
        <v>#REF!</v>
      </c>
      <c r="B257" s="1" t="str">
        <f>'LISTE APPRO-ZAGAYA'!G221</f>
        <v>Chickpeas 4/4</v>
      </c>
      <c r="C257" s="2">
        <f>'LISTE APPRO-ZAGAYA'!I221</f>
        <v>1.98</v>
      </c>
      <c r="D257" s="3">
        <f>'LISTE APPRO-ZAGAYA'!J221</f>
        <v>0</v>
      </c>
    </row>
    <row r="258" hidden="1" spans="1:4">
      <c r="A258" s="1" t="e">
        <f>'LISTE APPRO-ZAGAYA'!#REF!</f>
        <v>#REF!</v>
      </c>
      <c r="B258" s="1" t="e">
        <f>'LISTE APPRO-ZAGAYA'!#REF!</f>
        <v>#REF!</v>
      </c>
      <c r="C258" s="2" t="e">
        <f>'LISTE APPRO-ZAGAYA'!#REF!</f>
        <v>#REF!</v>
      </c>
      <c r="D258" s="3" t="e">
        <f>'LISTE APPRO-ZAGAYA'!#REF!</f>
        <v>#REF!</v>
      </c>
    </row>
    <row r="259" hidden="1" spans="1:4">
      <c r="A259" s="1" t="e">
        <f>'LISTE APPRO-ZAGAYA'!#REF!</f>
        <v>#REF!</v>
      </c>
      <c r="B259" s="9" t="str">
        <f>'LISTE APPRO-ZAGAYA'!G206</f>
        <v>Spaghetti n°5 Barilla  </v>
      </c>
      <c r="C259" s="2">
        <f>'LISTE APPRO-ZAGAYA'!I206</f>
        <v>2.25</v>
      </c>
      <c r="D259" s="3">
        <f>'LISTE APPRO-ZAGAYA'!J206</f>
        <v>0</v>
      </c>
    </row>
    <row r="260" hidden="1" spans="1:4">
      <c r="A260" s="1" t="e">
        <f>'LISTE APPRO-ZAGAYA'!#REF!</f>
        <v>#REF!</v>
      </c>
      <c r="B260" s="9" t="str">
        <f>'LISTE APPRO-ZAGAYA'!G198</f>
        <v>Coquillettes </v>
      </c>
      <c r="C260" s="2">
        <f>'LISTE APPRO-ZAGAYA'!I198</f>
        <v>1.5</v>
      </c>
      <c r="D260" s="3">
        <f>'LISTE APPRO-ZAGAYA'!J198</f>
        <v>0</v>
      </c>
    </row>
    <row r="261" hidden="1" spans="1:4">
      <c r="A261" s="1" t="e">
        <f>'LISTE APPRO-ZAGAYA'!#REF!</f>
        <v>#REF!</v>
      </c>
      <c r="B261" s="9" t="str">
        <f>'LISTE APPRO-ZAGAYA'!G203</f>
        <v>Penne Rigate </v>
      </c>
      <c r="C261" s="2" t="e">
        <f>'LISTE APPRO-ZAGAYA'!#REF!</f>
        <v>#REF!</v>
      </c>
      <c r="D261" s="3" t="e">
        <f>'LISTE APPRO-ZAGAYA'!#REF!</f>
        <v>#REF!</v>
      </c>
    </row>
    <row r="262" hidden="1" spans="1:4">
      <c r="A262" s="1" t="e">
        <f>'LISTE APPRO-ZAGAYA'!#REF!</f>
        <v>#REF!</v>
      </c>
      <c r="B262" s="9" t="e">
        <f>'LISTE APPRO-ZAGAYA'!#REF!</f>
        <v>#REF!</v>
      </c>
      <c r="C262" s="2" t="e">
        <f>'LISTE APPRO-ZAGAYA'!#REF!</f>
        <v>#REF!</v>
      </c>
      <c r="D262" s="3" t="e">
        <f>'LISTE APPRO-ZAGAYA'!#REF!</f>
        <v>#REF!</v>
      </c>
    </row>
    <row r="263" hidden="1" spans="1:4">
      <c r="A263" s="1" t="e">
        <f>'LISTE APPRO-ZAGAYA'!#REF!</f>
        <v>#REF!</v>
      </c>
      <c r="B263" s="9" t="str">
        <f>'LISTE APPRO-ZAGAYA'!G201</f>
        <v>Tagliatelles</v>
      </c>
      <c r="C263" s="2">
        <f>'LISTE APPRO-ZAGAYA'!I201</f>
        <v>2.1</v>
      </c>
      <c r="D263" s="3">
        <f>'LISTE APPRO-ZAGAYA'!J201</f>
        <v>0</v>
      </c>
    </row>
    <row r="264" hidden="1" spans="1:4">
      <c r="A264" s="1" t="e">
        <f>'LISTE APPRO-ZAGAYA'!#REF!</f>
        <v>#REF!</v>
      </c>
      <c r="B264" s="9" t="str">
        <f>'LISTE APPRO-ZAGAYA'!G193</f>
        <v>Torti </v>
      </c>
      <c r="C264" s="2">
        <f>'LISTE APPRO-ZAGAYA'!I193</f>
        <v>1.75</v>
      </c>
      <c r="D264" s="3">
        <f>'LISTE APPRO-ZAGAYA'!J193</f>
        <v>0</v>
      </c>
    </row>
    <row r="265" hidden="1" spans="1:4">
      <c r="A265" s="1" t="e">
        <f>'LISTE APPRO-ZAGAYA'!#REF!</f>
        <v>#REF!</v>
      </c>
      <c r="B265" s="9" t="str">
        <f>'LISTE APPRO-ZAGAYA'!G202</f>
        <v>Tagliatelles with eggs Barilla    </v>
      </c>
      <c r="C265" s="2">
        <f>'LISTE APPRO-ZAGAYA'!I202</f>
        <v>3.98</v>
      </c>
      <c r="D265" s="3">
        <f>'LISTE APPRO-ZAGAYA'!J202</f>
        <v>0</v>
      </c>
    </row>
    <row r="266" hidden="1" spans="1:4">
      <c r="A266" s="1" t="e">
        <f>'LISTE APPRO-ZAGAYA'!#REF!</f>
        <v>#REF!</v>
      </c>
      <c r="B266" s="9" t="str">
        <f>'LISTE APPRO-ZAGAYA'!G225</f>
        <v>Chopped tomatoes 1/2</v>
      </c>
      <c r="C266" s="2">
        <f>'LISTE APPRO-ZAGAYA'!I225</f>
        <v>1.6</v>
      </c>
      <c r="D266" s="3">
        <f>'LISTE APPRO-ZAGAYA'!J225</f>
        <v>0</v>
      </c>
    </row>
    <row r="267" hidden="1" spans="1:4">
      <c r="A267" s="1" t="e">
        <f>'LISTE APPRO-ZAGAYA'!#REF!</f>
        <v>#REF!</v>
      </c>
      <c r="B267" s="9" t="e">
        <f>'LISTE APPRO-ZAGAYA'!#REF!</f>
        <v>#REF!</v>
      </c>
      <c r="C267" s="2" t="e">
        <f>'LISTE APPRO-ZAGAYA'!#REF!</f>
        <v>#REF!</v>
      </c>
      <c r="D267" s="3" t="e">
        <f>'LISTE APPRO-ZAGAYA'!#REF!</f>
        <v>#REF!</v>
      </c>
    </row>
    <row r="268" hidden="1" spans="1:4">
      <c r="A268" s="1" t="e">
        <f>'LISTE APPRO-ZAGAYA'!#REF!</f>
        <v>#REF!</v>
      </c>
      <c r="B268" s="9" t="e">
        <f>'LISTE APPRO-ZAGAYA'!#REF!</f>
        <v>#REF!</v>
      </c>
      <c r="C268" s="2" t="e">
        <f>'LISTE APPRO-ZAGAYA'!#REF!</f>
        <v>#REF!</v>
      </c>
      <c r="D268" s="3" t="e">
        <f>'LISTE APPRO-ZAGAYA'!#REF!</f>
        <v>#REF!</v>
      </c>
    </row>
    <row r="269" hidden="1" spans="1:4">
      <c r="A269" s="1" t="e">
        <f>'LISTE APPRO-ZAGAYA'!#REF!</f>
        <v>#REF!</v>
      </c>
      <c r="B269" s="9" t="str">
        <f>'LISTE APPRO-ZAGAYA'!G210</f>
        <v>Crumb BF</v>
      </c>
      <c r="C269" s="2">
        <f>'LISTE APPRO-ZAGAYA'!I210</f>
        <v>1.1</v>
      </c>
      <c r="D269" s="3">
        <f>'LISTE APPRO-ZAGAYA'!J210</f>
        <v>0</v>
      </c>
    </row>
    <row r="270" hidden="1" spans="1:4">
      <c r="A270" s="1" t="e">
        <f>'LISTE APPRO-ZAGAYA'!#REF!</f>
        <v>#REF!</v>
      </c>
      <c r="B270" s="9" t="str">
        <f>'LISTE APPRO-ZAGAYA'!G211</f>
        <v>Potatoes starch</v>
      </c>
      <c r="C270" s="2">
        <f>'LISTE APPRO-ZAGAYA'!I211</f>
        <v>1.5</v>
      </c>
      <c r="D270" s="3">
        <f>'LISTE APPRO-ZAGAYA'!J211</f>
        <v>0</v>
      </c>
    </row>
    <row r="271" hidden="1" spans="1:4">
      <c r="A271" s="1" t="e">
        <f>'LISTE APPRO-ZAGAYA'!#REF!</f>
        <v>#REF!</v>
      </c>
      <c r="B271" s="9" t="str">
        <f>'LISTE APPRO-ZAGAYA'!G212</f>
        <v>Baking powder Vahiné</v>
      </c>
      <c r="C271" s="2">
        <f>'LISTE APPRO-ZAGAYA'!I212</f>
        <v>1.26</v>
      </c>
      <c r="D271" s="3">
        <f>'LISTE APPRO-ZAGAYA'!J212</f>
        <v>0</v>
      </c>
    </row>
    <row r="272" hidden="1" spans="1:4">
      <c r="A272" s="1" t="e">
        <f>'LISTE APPRO-ZAGAYA'!#REF!</f>
        <v>#REF!</v>
      </c>
      <c r="B272" s="9" t="str">
        <f>'LISTE APPRO-ZAGAYA'!G209</f>
        <v>Tabbouleh 5 vegetables     </v>
      </c>
      <c r="C272" s="2">
        <f>'LISTE APPRO-ZAGAYA'!I209</f>
        <v>3.5</v>
      </c>
      <c r="D272" s="3">
        <f>'LISTE APPRO-ZAGAYA'!J209</f>
        <v>0</v>
      </c>
    </row>
    <row r="273" hidden="1" spans="1:4">
      <c r="A273" s="1" t="e">
        <f>'LISTE APPRO-ZAGAYA'!#REF!</f>
        <v>#REF!</v>
      </c>
      <c r="B273" s="9" t="e">
        <f>'LISTE APPRO-ZAGAYA'!#REF!</f>
        <v>#REF!</v>
      </c>
      <c r="C273" s="2" t="e">
        <f>'LISTE APPRO-ZAGAYA'!#REF!</f>
        <v>#REF!</v>
      </c>
      <c r="D273" s="3" t="e">
        <f>'LISTE APPRO-ZAGAYA'!#REF!</f>
        <v>#REF!</v>
      </c>
    </row>
    <row r="274" hidden="1" spans="1:4">
      <c r="A274" s="1" t="e">
        <f>'LISTE APPRO-ZAGAYA'!#REF!</f>
        <v>#REF!</v>
      </c>
      <c r="B274" s="1" t="e">
        <f>'LISTE APPRO-ZAGAYA'!#REF!</f>
        <v>#REF!</v>
      </c>
      <c r="C274" s="2" t="e">
        <f>'LISTE APPRO-ZAGAYA'!#REF!</f>
        <v>#REF!</v>
      </c>
      <c r="D274" s="3" t="e">
        <f>'LISTE APPRO-ZAGAYA'!#REF!</f>
        <v>#REF!</v>
      </c>
    </row>
    <row r="275" hidden="1" spans="1:4">
      <c r="A275" s="1" t="e">
        <f>'LISTE APPRO-ZAGAYA'!#REF!</f>
        <v>#REF!</v>
      </c>
      <c r="B275" s="1" t="str">
        <f>'LISTE APPRO-ZAGAYA'!A215</f>
        <v>CANNED FOOD VEGETABLES</v>
      </c>
      <c r="C275" s="2">
        <f>'LISTE APPRO-ZAGAYA'!C215</f>
        <v>0</v>
      </c>
      <c r="D275" s="3">
        <f>'LISTE APPRO-ZAGAYA'!D215</f>
        <v>0</v>
      </c>
    </row>
    <row r="276" hidden="1" spans="1:4">
      <c r="A276" s="1" t="e">
        <f>'LISTE APPRO-ZAGAYA'!#REF!</f>
        <v>#REF!</v>
      </c>
      <c r="B276" s="1" t="str">
        <f>'LISTE APPRO-ZAGAYA'!A216</f>
        <v>White asparagus  (25/34 u)</v>
      </c>
      <c r="C276" s="2">
        <f>'LISTE APPRO-ZAGAYA'!C216</f>
        <v>6.7</v>
      </c>
      <c r="D276" s="3">
        <f>'LISTE APPRO-ZAGAYA'!D216</f>
        <v>0</v>
      </c>
    </row>
    <row r="277" hidden="1" spans="1:4">
      <c r="A277" s="1" t="e">
        <f>'LISTE APPRO-ZAGAYA'!#REF!</f>
        <v>#REF!</v>
      </c>
      <c r="B277" s="1" t="str">
        <f>'LISTE APPRO-ZAGAYA'!A217</f>
        <v>Red beetroot cubes  1/2</v>
      </c>
      <c r="C277" s="2">
        <f>'LISTE APPRO-ZAGAYA'!C217</f>
        <v>1.25</v>
      </c>
      <c r="D277" s="3">
        <f>'LISTE APPRO-ZAGAYA'!D217</f>
        <v>0</v>
      </c>
    </row>
    <row r="278" hidden="1" spans="1:4">
      <c r="A278" s="1" t="e">
        <f>'LISTE APPRO-ZAGAYA'!#REF!</f>
        <v>#REF!</v>
      </c>
      <c r="B278" s="1" t="e">
        <f>'LISTE APPRO-ZAGAYA'!#REF!</f>
        <v>#REF!</v>
      </c>
      <c r="C278" s="2" t="e">
        <f>'LISTE APPRO-ZAGAYA'!#REF!</f>
        <v>#REF!</v>
      </c>
      <c r="D278" s="3" t="e">
        <f>'LISTE APPRO-ZAGAYA'!#REF!</f>
        <v>#REF!</v>
      </c>
    </row>
    <row r="279" hidden="1" spans="1:4">
      <c r="A279" s="1" t="e">
        <f>'LISTE APPRO-ZAGAYA'!#REF!</f>
        <v>#REF!</v>
      </c>
      <c r="B279" s="1" t="str">
        <f>'LISTE APPRO-ZAGAYA'!A219</f>
        <v>Mushrooms  4/4</v>
      </c>
      <c r="C279" s="2">
        <f>'LISTE APPRO-ZAGAYA'!C219</f>
        <v>3.4</v>
      </c>
      <c r="D279" s="3">
        <f>'LISTE APPRO-ZAGAYA'!D219</f>
        <v>0</v>
      </c>
    </row>
    <row r="280" hidden="1" spans="1:4">
      <c r="A280" s="1" t="e">
        <f>'LISTE APPRO-ZAGAYA'!#REF!</f>
        <v>#REF!</v>
      </c>
      <c r="B280" s="1" t="str">
        <f>'LISTE APPRO-ZAGAYA'!A220</f>
        <v>Palm heart 1/2</v>
      </c>
      <c r="C280" s="2">
        <f>'LISTE APPRO-ZAGAYA'!C220</f>
        <v>4.2</v>
      </c>
      <c r="D280" s="3">
        <f>'LISTE APPRO-ZAGAYA'!D220</f>
        <v>0</v>
      </c>
    </row>
    <row r="281" hidden="1" spans="1:4">
      <c r="A281" s="1" t="e">
        <f>'LISTE APPRO-ZAGAYA'!#REF!</f>
        <v>#REF!</v>
      </c>
      <c r="B281" s="1" t="str">
        <f>'LISTE APPRO-ZAGAYA'!A223</f>
        <v>String beans  4/4</v>
      </c>
      <c r="C281" s="2">
        <f>'LISTE APPRO-ZAGAYA'!C223</f>
        <v>1.95</v>
      </c>
      <c r="D281" s="3">
        <f>'LISTE APPRO-ZAGAYA'!D223</f>
        <v>0</v>
      </c>
    </row>
    <row r="282" hidden="1" spans="1:4">
      <c r="A282" s="1" t="e">
        <f>'LISTE APPRO-ZAGAYA'!#REF!</f>
        <v>#REF!</v>
      </c>
      <c r="B282" s="1" t="str">
        <f>'LISTE APPRO-ZAGAYA'!A224</f>
        <v>White beans with tomatoes 4/4</v>
      </c>
      <c r="C282" s="2">
        <f>'LISTE APPRO-ZAGAYA'!C224</f>
        <v>2</v>
      </c>
      <c r="D282" s="3">
        <f>'LISTE APPRO-ZAGAYA'!D224</f>
        <v>0</v>
      </c>
    </row>
    <row r="283" hidden="1" spans="1:4">
      <c r="A283" s="1" t="e">
        <f>'LISTE APPRO-ZAGAYA'!#REF!</f>
        <v>#REF!</v>
      </c>
      <c r="B283" s="1" t="str">
        <f>'LISTE APPRO-ZAGAYA'!A222</f>
        <v>Yellow String beans 4/4</v>
      </c>
      <c r="C283" s="2">
        <f>'LISTE APPRO-ZAGAYA'!C222</f>
        <v>2.64</v>
      </c>
      <c r="D283" s="3">
        <f>'LISTE APPRO-ZAGAYA'!D222</f>
        <v>0</v>
      </c>
    </row>
    <row r="284" hidden="1" spans="1:4">
      <c r="A284" s="1" t="e">
        <f>'LISTE APPRO-ZAGAYA'!#REF!</f>
        <v>#REF!</v>
      </c>
      <c r="B284" s="1" t="str">
        <f>'LISTE APPRO-ZAGAYA'!A227</f>
        <v>Ratatouille  4/4      </v>
      </c>
      <c r="C284" s="2">
        <f>'LISTE APPRO-ZAGAYA'!C227</f>
        <v>2.8</v>
      </c>
      <c r="D284" s="3">
        <f>'LISTE APPRO-ZAGAYA'!D227</f>
        <v>0</v>
      </c>
    </row>
    <row r="285" hidden="1" spans="1:4">
      <c r="A285" s="1" t="e">
        <f>'LISTE APPRO-ZAGAYA'!#REF!</f>
        <v>#REF!</v>
      </c>
      <c r="B285" s="1" t="e">
        <f>'LISTE APPRO-ZAGAYA'!#REF!</f>
        <v>#REF!</v>
      </c>
      <c r="C285" s="2" t="e">
        <f>'LISTE APPRO-ZAGAYA'!#REF!</f>
        <v>#REF!</v>
      </c>
      <c r="D285" s="3" t="e">
        <f>'LISTE APPRO-ZAGAYA'!#REF!</f>
        <v>#REF!</v>
      </c>
    </row>
    <row r="286" hidden="1" spans="1:4">
      <c r="A286" s="1" t="e">
        <f>'LISTE APPRO-ZAGAYA'!#REF!</f>
        <v>#REF!</v>
      </c>
      <c r="B286" s="9" t="e">
        <f>'LISTE APPRO-ZAGAYA'!#REF!</f>
        <v>#REF!</v>
      </c>
      <c r="C286" s="2" t="e">
        <f>'LISTE APPRO-ZAGAYA'!#REF!</f>
        <v>#REF!</v>
      </c>
      <c r="D286" s="3" t="e">
        <f>'LISTE APPRO-ZAGAYA'!#REF!</f>
        <v>#REF!</v>
      </c>
    </row>
    <row r="287" hidden="1" spans="1:4">
      <c r="A287" s="1" t="e">
        <f>'LISTE APPRO-ZAGAYA'!#REF!</f>
        <v>#REF!</v>
      </c>
      <c r="B287" s="9" t="str">
        <f>'LISTE APPRO-ZAGAYA'!A226</f>
        <v>Red beans  4/4  </v>
      </c>
      <c r="C287" s="2">
        <f>'LISTE APPRO-ZAGAYA'!C226</f>
        <v>2.1</v>
      </c>
      <c r="D287" s="3">
        <f>'LISTE APPRO-ZAGAYA'!D226</f>
        <v>0</v>
      </c>
    </row>
    <row r="288" hidden="1" spans="1:4">
      <c r="A288" s="1" t="e">
        <f>'LISTE APPRO-ZAGAYA'!#REF!</f>
        <v>#REF!</v>
      </c>
      <c r="B288" s="9" t="e">
        <f>'LISTE APPRO-ZAGAYA'!#REF!</f>
        <v>#REF!</v>
      </c>
      <c r="C288" s="2" t="e">
        <f>'LISTE APPRO-ZAGAYA'!#REF!</f>
        <v>#REF!</v>
      </c>
      <c r="D288" s="3" t="e">
        <f>'LISTE APPRO-ZAGAYA'!#REF!</f>
        <v>#REF!</v>
      </c>
    </row>
    <row r="289" hidden="1" spans="1:4">
      <c r="A289" s="1" t="e">
        <f>'LISTE APPRO-ZAGAYA'!#REF!</f>
        <v>#REF!</v>
      </c>
      <c r="B289" s="9" t="e">
        <f>'LISTE APPRO-ZAGAYA'!#REF!</f>
        <v>#REF!</v>
      </c>
      <c r="C289" s="2" t="e">
        <f>'LISTE APPRO-ZAGAYA'!#REF!</f>
        <v>#REF!</v>
      </c>
      <c r="D289" s="3" t="e">
        <f>'LISTE APPRO-ZAGAYA'!#REF!</f>
        <v>#REF!</v>
      </c>
    </row>
    <row r="290" hidden="1" spans="1:4">
      <c r="A290" s="1" t="e">
        <f>'LISTE APPRO-ZAGAYA'!#REF!</f>
        <v>#REF!</v>
      </c>
      <c r="B290" s="9" t="str">
        <f>'LISTE APPRO-ZAGAYA'!G216</f>
        <v>Peas  4/4         </v>
      </c>
      <c r="C290" s="2">
        <f>'LISTE APPRO-ZAGAYA'!I216</f>
        <v>2.4</v>
      </c>
      <c r="D290" s="3">
        <f>'LISTE APPRO-ZAGAYA'!J216</f>
        <v>0</v>
      </c>
    </row>
    <row r="291" hidden="1" spans="1:4">
      <c r="A291" s="1" t="e">
        <f>'LISTE APPRO-ZAGAYA'!#REF!</f>
        <v>#REF!</v>
      </c>
      <c r="B291" s="9" t="str">
        <f>'LISTE APPRO-ZAGAYA'!G217</f>
        <v>Peas &amp; carrots 4/4</v>
      </c>
      <c r="C291" s="2">
        <f>'LISTE APPRO-ZAGAYA'!I217</f>
        <v>2.29</v>
      </c>
      <c r="D291" s="3">
        <f>'LISTE APPRO-ZAGAYA'!J217</f>
        <v>0</v>
      </c>
    </row>
    <row r="292" hidden="1" spans="1:4">
      <c r="A292" s="1" t="e">
        <f>'LISTE APPRO-ZAGAYA'!#REF!</f>
        <v>#REF!</v>
      </c>
      <c r="B292" s="9" t="e">
        <f>'LISTE APPRO-ZAGAYA'!#REF!</f>
        <v>#REF!</v>
      </c>
      <c r="C292" s="2" t="e">
        <f>'LISTE APPRO-ZAGAYA'!#REF!</f>
        <v>#REF!</v>
      </c>
      <c r="D292" s="3" t="e">
        <f>'LISTE APPRO-ZAGAYA'!#REF!</f>
        <v>#REF!</v>
      </c>
    </row>
    <row r="293" hidden="1" spans="1:4">
      <c r="A293" s="1" t="e">
        <f>'LISTE APPRO-ZAGAYA'!#REF!</f>
        <v>#REF!</v>
      </c>
      <c r="B293" s="9" t="e">
        <f>'LISTE APPRO-ZAGAYA'!#REF!</f>
        <v>#REF!</v>
      </c>
      <c r="C293" s="2" t="e">
        <f>'LISTE APPRO-ZAGAYA'!#REF!</f>
        <v>#REF!</v>
      </c>
      <c r="D293" s="3" t="e">
        <f>'LISTE APPRO-ZAGAYA'!#REF!</f>
        <v>#REF!</v>
      </c>
    </row>
    <row r="294" hidden="1" spans="1:4">
      <c r="A294" s="1" t="e">
        <f>'LISTE APPRO-ZAGAYA'!#REF!</f>
        <v>#REF!</v>
      </c>
      <c r="B294" s="9" t="str">
        <f>'LISTE APPRO-ZAGAYA'!G222</f>
        <v>Tomato paste tube</v>
      </c>
      <c r="C294" s="2">
        <f>'LISTE APPRO-ZAGAYA'!I222</f>
        <v>1.9</v>
      </c>
      <c r="D294" s="3">
        <f>'LISTE APPRO-ZAGAYA'!J222</f>
        <v>0</v>
      </c>
    </row>
    <row r="295" hidden="1" spans="1:4">
      <c r="A295" s="1" t="e">
        <f>'LISTE APPRO-ZAGAYA'!#REF!</f>
        <v>#REF!</v>
      </c>
      <c r="B295" s="9" t="e">
        <f>'LISTE APPRO-ZAGAYA'!#REF!</f>
        <v>#REF!</v>
      </c>
      <c r="C295" s="2" t="e">
        <f>'LISTE APPRO-ZAGAYA'!#REF!</f>
        <v>#REF!</v>
      </c>
      <c r="D295" s="3" t="e">
        <f>'LISTE APPRO-ZAGAYA'!#REF!</f>
        <v>#REF!</v>
      </c>
    </row>
    <row r="296" hidden="1" spans="1:4">
      <c r="A296" s="1" t="e">
        <f>'LISTE APPRO-ZAGAYA'!#REF!</f>
        <v>#REF!</v>
      </c>
      <c r="B296" s="9" t="e">
        <f>'LISTE APPRO-ZAGAYA'!#REF!</f>
        <v>#REF!</v>
      </c>
      <c r="C296" s="2" t="e">
        <f>'LISTE APPRO-ZAGAYA'!#REF!</f>
        <v>#REF!</v>
      </c>
      <c r="D296" s="3" t="e">
        <f>'LISTE APPRO-ZAGAYA'!#REF!</f>
        <v>#REF!</v>
      </c>
    </row>
    <row r="297" hidden="1" spans="1:4">
      <c r="A297" s="1" t="e">
        <f>'LISTE APPRO-ZAGAYA'!#REF!</f>
        <v>#REF!</v>
      </c>
      <c r="B297" s="9" t="str">
        <f>'LISTE APPRO-ZAGAYA'!G224</f>
        <v>Peeled tomatoes 4/4</v>
      </c>
      <c r="C297" s="2">
        <f>'LISTE APPRO-ZAGAYA'!I224</f>
        <v>3.2</v>
      </c>
      <c r="D297" s="3">
        <f>'LISTE APPRO-ZAGAYA'!J224</f>
        <v>0</v>
      </c>
    </row>
    <row r="298" hidden="1" spans="1:4">
      <c r="A298" s="1" t="str">
        <f>'LISTE APPRO-ZAGAYA'!$A$231</f>
        <v>Corn   1/2</v>
      </c>
      <c r="B298" s="1" t="e">
        <f>'LISTE APPRO-ZAGAYA'!#REF!</f>
        <v>#REF!</v>
      </c>
      <c r="C298" s="2" t="e">
        <f>'LISTE APPRO-ZAGAYA'!#REF!</f>
        <v>#REF!</v>
      </c>
      <c r="D298" s="3" t="e">
        <f>'LISTE APPRO-ZAGAYA'!#REF!</f>
        <v>#REF!</v>
      </c>
    </row>
    <row r="299" hidden="1" spans="1:4">
      <c r="A299" s="1" t="str">
        <f>'LISTE APPRO-ZAGAYA'!$A$231</f>
        <v>Corn   1/2</v>
      </c>
      <c r="B299" s="1" t="str">
        <f>'LISTE APPRO-ZAGAYA'!A233</f>
        <v>CANNED FOOD - MEAT</v>
      </c>
      <c r="C299" s="2">
        <f>'LISTE APPRO-ZAGAYA'!C233</f>
        <v>0</v>
      </c>
      <c r="D299" s="3">
        <f>'LISTE APPRO-ZAGAYA'!D233</f>
        <v>0</v>
      </c>
    </row>
    <row r="300" hidden="1" spans="1:4">
      <c r="A300" s="1" t="str">
        <f>'LISTE APPRO-ZAGAYA'!$A$231</f>
        <v>Corn   1/2</v>
      </c>
      <c r="B300" s="1" t="str">
        <f>'LISTE APPRO-ZAGAYA'!A234</f>
        <v>Corned beef         </v>
      </c>
      <c r="C300" s="2">
        <f>'LISTE APPRO-ZAGAYA'!C234</f>
        <v>3.63</v>
      </c>
      <c r="D300" s="3">
        <f>'LISTE APPRO-ZAGAYA'!D234</f>
        <v>0</v>
      </c>
    </row>
    <row r="301" hidden="1" spans="1:4">
      <c r="A301" s="1" t="str">
        <f>'LISTE APPRO-ZAGAYA'!$A$231</f>
        <v>Corn   1/2</v>
      </c>
      <c r="B301" s="1" t="str">
        <f>'LISTE APPRO-ZAGAYA'!A235</f>
        <v>Cooked pork shoulder nuts </v>
      </c>
      <c r="C301" s="2">
        <f>'LISTE APPRO-ZAGAYA'!C235</f>
        <v>4.3</v>
      </c>
      <c r="D301" s="3">
        <f>'LISTE APPRO-ZAGAYA'!D235</f>
        <v>0</v>
      </c>
    </row>
    <row r="302" hidden="1" spans="1:4">
      <c r="A302" s="1" t="str">
        <f>'LISTE APPRO-ZAGAYA'!$A$231</f>
        <v>Corn   1/2</v>
      </c>
      <c r="B302" s="1" t="e">
        <f>'LISTE APPRO-ZAGAYA'!#REF!</f>
        <v>#REF!</v>
      </c>
      <c r="C302" s="2" t="e">
        <f>'LISTE APPRO-ZAGAYA'!#REF!</f>
        <v>#REF!</v>
      </c>
      <c r="D302" s="3" t="e">
        <f>'LISTE APPRO-ZAGAYA'!#REF!</f>
        <v>#REF!</v>
      </c>
    </row>
    <row r="303" hidden="1" spans="1:4">
      <c r="A303" s="1" t="str">
        <f>'LISTE APPRO-ZAGAYA'!$A$231</f>
        <v>Corn   1/2</v>
      </c>
      <c r="B303" s="1" t="str">
        <f>'LISTE APPRO-ZAGAYA'!A236</f>
        <v>Confitted duck gizzards</v>
      </c>
      <c r="C303" s="2">
        <f>'LISTE APPRO-ZAGAYA'!C236</f>
        <v>9.3</v>
      </c>
      <c r="D303" s="3">
        <f>'LISTE APPRO-ZAGAYA'!D236</f>
        <v>0</v>
      </c>
    </row>
    <row r="304" hidden="1" spans="1:4">
      <c r="A304" s="1" t="str">
        <f>'LISTE APPRO-ZAGAYA'!$A$231</f>
        <v>Corn   1/2</v>
      </c>
      <c r="B304" s="9" t="e">
        <f>'LISTE APPRO-ZAGAYA'!#REF!</f>
        <v>#REF!</v>
      </c>
      <c r="C304" s="2" t="e">
        <f>'LISTE APPRO-ZAGAYA'!#REF!</f>
        <v>#REF!</v>
      </c>
      <c r="D304" s="3" t="e">
        <f>'LISTE APPRO-ZAGAYA'!#REF!</f>
        <v>#REF!</v>
      </c>
    </row>
    <row r="305" hidden="1" spans="1:4">
      <c r="A305" s="1" t="str">
        <f>'LISTE APPRO-ZAGAYA'!$A$231</f>
        <v>Corn   1/2</v>
      </c>
      <c r="B305" s="9" t="e">
        <f>'LISTE APPRO-ZAGAYA'!#REF!</f>
        <v>#REF!</v>
      </c>
      <c r="C305" s="2" t="e">
        <f>'LISTE APPRO-ZAGAYA'!#REF!</f>
        <v>#REF!</v>
      </c>
      <c r="D305" s="3" t="e">
        <f>'LISTE APPRO-ZAGAYA'!#REF!</f>
        <v>#REF!</v>
      </c>
    </row>
    <row r="306" hidden="1" spans="1:4">
      <c r="A306" s="1" t="str">
        <f>'LISTE APPRO-ZAGAYA'!$A$231</f>
        <v>Corn   1/2</v>
      </c>
      <c r="B306" s="9" t="str">
        <f>'LISTE APPRO-ZAGAYA'!G234</f>
        <v>Pure Beef Ravioli  BF 4/4</v>
      </c>
      <c r="C306" s="2">
        <f>'LISTE APPRO-ZAGAYA'!I234</f>
        <v>3.1</v>
      </c>
      <c r="D306" s="3">
        <f>'LISTE APPRO-ZAGAYA'!J234</f>
        <v>0</v>
      </c>
    </row>
    <row r="307" hidden="1" spans="1:4">
      <c r="A307" s="1" t="str">
        <f>'LISTE APPRO-ZAGAYA'!$A$231</f>
        <v>Corn   1/2</v>
      </c>
      <c r="B307" s="9" t="str">
        <f>'LISTE APPRO-ZAGAYA'!G238</f>
        <v>Poultry Liver Terrine with Cognac</v>
      </c>
      <c r="C307" s="2">
        <f>'LISTE APPRO-ZAGAYA'!I238</f>
        <v>2.75</v>
      </c>
      <c r="D307" s="3">
        <f>'LISTE APPRO-ZAGAYA'!J238</f>
        <v>0</v>
      </c>
    </row>
    <row r="308" hidden="1" spans="1:4">
      <c r="A308" s="1" t="str">
        <f>'LISTE APPRO-ZAGAYA'!$A$231</f>
        <v>Corn   1/2</v>
      </c>
      <c r="B308" s="9" t="e">
        <f>'LISTE APPRO-ZAGAYA'!#REF!</f>
        <v>#REF!</v>
      </c>
      <c r="C308" s="2" t="e">
        <f>'LISTE APPRO-ZAGAYA'!#REF!</f>
        <v>#REF!</v>
      </c>
      <c r="D308" s="3" t="e">
        <f>'LISTE APPRO-ZAGAYA'!#REF!</f>
        <v>#REF!</v>
      </c>
    </row>
    <row r="309" hidden="1" spans="1:4">
      <c r="A309" s="1" t="str">
        <f>'LISTE APPRO-ZAGAYA'!$A$231</f>
        <v>Corn   1/2</v>
      </c>
      <c r="B309" s="9" t="e">
        <f>'LISTE APPRO-ZAGAYA'!#REF!</f>
        <v>#REF!</v>
      </c>
      <c r="C309" s="2" t="e">
        <f>'LISTE APPRO-ZAGAYA'!#REF!</f>
        <v>#REF!</v>
      </c>
      <c r="D309" s="3" t="e">
        <f>'LISTE APPRO-ZAGAYA'!#REF!</f>
        <v>#REF!</v>
      </c>
    </row>
    <row r="310" hidden="1" spans="1:4">
      <c r="A310" s="1" t="str">
        <f>'LISTE APPRO-ZAGAYA'!$A$231</f>
        <v>Corn   1/2</v>
      </c>
      <c r="B310" s="9" t="str">
        <f>'LISTE APPRO-ZAGAYA'!A238</f>
        <v>Country pate W. Saurin  </v>
      </c>
      <c r="C310" s="2">
        <f>'LISTE APPRO-ZAGAYA'!C238</f>
        <v>2.01</v>
      </c>
      <c r="D310" s="3">
        <f>'LISTE APPRO-ZAGAYA'!D238</f>
        <v>0</v>
      </c>
    </row>
    <row r="311" hidden="1" spans="1:4">
      <c r="A311" s="1" t="str">
        <f>'LISTE APPRO-ZAGAYA'!$A$239</f>
        <v>Pork pate Henaff</v>
      </c>
      <c r="B311" s="1" t="str">
        <f>'LISTE APPRO-ZAGAYA'!A242</f>
        <v>Créole  Cassoulet 4/4</v>
      </c>
      <c r="C311" s="2">
        <f>'LISTE APPRO-ZAGAYA'!C242</f>
        <v>4.15</v>
      </c>
      <c r="D311" s="3">
        <f>'LISTE APPRO-ZAGAYA'!D242</f>
        <v>0</v>
      </c>
    </row>
    <row r="312" hidden="1" spans="1:4">
      <c r="A312" s="1" t="str">
        <f>'LISTE APPRO-ZAGAYA'!$A$239</f>
        <v>Pork pate Henaff</v>
      </c>
      <c r="B312" s="1" t="str">
        <f>'LISTE APPRO-ZAGAYA'!A243</f>
        <v>Cassoulet W. Saurin 4/4    </v>
      </c>
      <c r="C312" s="2">
        <f>'LISTE APPRO-ZAGAYA'!C243</f>
        <v>6.5</v>
      </c>
      <c r="D312" s="3">
        <f>'LISTE APPRO-ZAGAYA'!D243</f>
        <v>0</v>
      </c>
    </row>
    <row r="313" hidden="1" spans="1:4">
      <c r="A313" s="1" t="str">
        <f>'LISTE APPRO-ZAGAYA'!$A$239</f>
        <v>Pork pate Henaff</v>
      </c>
      <c r="B313" s="1" t="e">
        <f>'LISTE APPRO-ZAGAYA'!#REF!</f>
        <v>#REF!</v>
      </c>
      <c r="C313" s="2" t="e">
        <f>'LISTE APPRO-ZAGAYA'!#REF!</f>
        <v>#REF!</v>
      </c>
      <c r="D313" s="3" t="e">
        <f>'LISTE APPRO-ZAGAYA'!#REF!</f>
        <v>#REF!</v>
      </c>
    </row>
    <row r="314" hidden="1" spans="1:4">
      <c r="A314" s="1" t="str">
        <f>'LISTE APPRO-ZAGAYA'!$A$239</f>
        <v>Pork pate Henaff</v>
      </c>
      <c r="B314" s="1" t="str">
        <f>'LISTE APPRO-ZAGAYA'!A245</f>
        <v>CANNED FOOD - FISH</v>
      </c>
      <c r="C314" s="2">
        <f>'LISTE APPRO-ZAGAYA'!C245</f>
        <v>0</v>
      </c>
      <c r="D314" s="3">
        <f>'LISTE APPRO-ZAGAYA'!D245</f>
        <v>0</v>
      </c>
    </row>
    <row r="315" hidden="1" spans="1:4">
      <c r="A315" s="1" t="str">
        <f>'LISTE APPRO-ZAGAYA'!$A$239</f>
        <v>Pork pate Henaff</v>
      </c>
      <c r="B315" s="1" t="e">
        <f>'LISTE APPRO-ZAGAYA'!#REF!</f>
        <v>#REF!</v>
      </c>
      <c r="C315" s="2" t="e">
        <f>'LISTE APPRO-ZAGAYA'!#REF!</f>
        <v>#REF!</v>
      </c>
      <c r="D315" s="3" t="e">
        <f>'LISTE APPRO-ZAGAYA'!#REF!</f>
        <v>#REF!</v>
      </c>
    </row>
    <row r="316" hidden="1" spans="1:4">
      <c r="A316" s="1" t="str">
        <f>'LISTE APPRO-ZAGAYA'!$A$239</f>
        <v>Pork pate Henaff</v>
      </c>
      <c r="B316" s="1" t="str">
        <f>'LISTE APPRO-ZAGAYA'!A251</f>
        <v>VEGETABLES - Frozen </v>
      </c>
      <c r="C316" s="2">
        <f>'LISTE APPRO-ZAGAYA'!C251</f>
        <v>0</v>
      </c>
      <c r="D316" s="3">
        <f>'LISTE APPRO-ZAGAYA'!D251</f>
        <v>0</v>
      </c>
    </row>
    <row r="317" hidden="1" spans="1:4">
      <c r="A317" s="1" t="str">
        <f>'LISTE APPRO-ZAGAYA'!$A$239</f>
        <v>Pork pate Henaff</v>
      </c>
      <c r="B317" s="9" t="e">
        <f>'LISTE APPRO-ZAGAYA'!#REF!</f>
        <v>#REF!</v>
      </c>
      <c r="C317" s="2" t="e">
        <f>'LISTE APPRO-ZAGAYA'!#REF!</f>
        <v>#REF!</v>
      </c>
      <c r="D317" s="3" t="e">
        <f>'LISTE APPRO-ZAGAYA'!#REF!</f>
        <v>#REF!</v>
      </c>
    </row>
    <row r="318" hidden="1" spans="1:4">
      <c r="A318" s="1" t="str">
        <f>'LISTE APPRO-ZAGAYA'!$A$239</f>
        <v>Pork pate Henaff</v>
      </c>
      <c r="B318" s="9" t="e">
        <f>'LISTE APPRO-ZAGAYA'!#REF!</f>
        <v>#REF!</v>
      </c>
      <c r="C318" s="2" t="e">
        <f>'LISTE APPRO-ZAGAYA'!#REF!</f>
        <v>#REF!</v>
      </c>
      <c r="D318" s="3" t="e">
        <f>'LISTE APPRO-ZAGAYA'!#REF!</f>
        <v>#REF!</v>
      </c>
    </row>
    <row r="319" hidden="1" spans="1:4">
      <c r="A319" s="1" t="str">
        <f>'LISTE APPRO-ZAGAYA'!$A$239</f>
        <v>Pork pate Henaff</v>
      </c>
      <c r="B319" s="9" t="str">
        <f>'LISTE APPRO-ZAGAYA'!G245</f>
        <v>CANNED FOOD - FISH</v>
      </c>
      <c r="C319" s="2">
        <f>'LISTE APPRO-ZAGAYA'!I245</f>
        <v>0</v>
      </c>
      <c r="D319" s="3">
        <f>'LISTE APPRO-ZAGAYA'!J245</f>
        <v>0</v>
      </c>
    </row>
    <row r="320" hidden="1" spans="1:4">
      <c r="A320" s="1" t="str">
        <f>'LISTE APPRO-ZAGAYA'!$A$239</f>
        <v>Pork pate Henaff</v>
      </c>
      <c r="B320" s="9" t="str">
        <f>'LISTE APPRO-ZAGAYA'!G246</f>
        <v>Cod liver</v>
      </c>
      <c r="C320" s="2">
        <f>'LISTE APPRO-ZAGAYA'!I246</f>
        <v>2.59</v>
      </c>
      <c r="D320" s="3">
        <f>'LISTE APPRO-ZAGAYA'!J246</f>
        <v>0</v>
      </c>
    </row>
    <row r="321" hidden="1" spans="1:4">
      <c r="A321" s="1" t="str">
        <f>'LISTE APPRO-ZAGAYA'!$A$239</f>
        <v>Pork pate Henaff</v>
      </c>
      <c r="B321" s="9" t="e">
        <f>'LISTE APPRO-ZAGAYA'!#REF!</f>
        <v>#REF!</v>
      </c>
      <c r="C321" s="2" t="e">
        <f>'LISTE APPRO-ZAGAYA'!#REF!</f>
        <v>#REF!</v>
      </c>
      <c r="D321" s="3" t="e">
        <f>'LISTE APPRO-ZAGAYA'!#REF!</f>
        <v>#REF!</v>
      </c>
    </row>
    <row r="322" hidden="1" spans="1:4">
      <c r="A322" s="9" t="str">
        <f>'LISTE APPRO-ZAGAYA'!$A$141</f>
        <v>Anchovy filets in oil</v>
      </c>
      <c r="B322" s="1" t="str">
        <f>'LISTE APPRO-ZAGAYA'!A142</f>
        <v>CARRIBEAN SPECIALITIES</v>
      </c>
      <c r="C322" s="2">
        <f>'LISTE APPRO-ZAGAYA'!C142</f>
        <v>0</v>
      </c>
      <c r="D322" s="3">
        <f>'LISTE APPRO-ZAGAYA'!D142</f>
        <v>0</v>
      </c>
    </row>
    <row r="323" hidden="1" spans="1:4">
      <c r="A323" s="9" t="str">
        <f>'LISTE APPRO-ZAGAYA'!$A$141</f>
        <v>Anchovy filets in oil</v>
      </c>
      <c r="B323" s="1" t="e">
        <f>'LISTE APPRO-ZAGAYA'!#REF!</f>
        <v>#REF!</v>
      </c>
      <c r="C323" s="2" t="e">
        <f>'LISTE APPRO-ZAGAYA'!#REF!</f>
        <v>#REF!</v>
      </c>
      <c r="D323" s="3" t="e">
        <f>'LISTE APPRO-ZAGAYA'!#REF!</f>
        <v>#REF!</v>
      </c>
    </row>
    <row r="324" hidden="1" spans="1:4">
      <c r="A324" s="9" t="str">
        <f>'LISTE APPRO-ZAGAYA'!$A$141</f>
        <v>Anchovy filets in oil</v>
      </c>
      <c r="B324" s="1" t="str">
        <f>'LISTE APPRO-ZAGAYA'!A143</f>
        <v>Boucane chicken (smoked)</v>
      </c>
      <c r="C324" s="2">
        <f>'LISTE APPRO-ZAGAYA'!C143</f>
        <v>14.5</v>
      </c>
      <c r="D324" s="3">
        <f>'LISTE APPRO-ZAGAYA'!D143</f>
        <v>0</v>
      </c>
    </row>
    <row r="325" hidden="1" spans="1:4">
      <c r="A325" s="9" t="str">
        <f>'LISTE APPRO-ZAGAYA'!$A$141</f>
        <v>Anchovy filets in oil</v>
      </c>
      <c r="B325" s="1" t="str">
        <f>'LISTE APPRO-ZAGAYA'!A144</f>
        <v>Blood creole saussage </v>
      </c>
      <c r="C325" s="2">
        <f>'LISTE APPRO-ZAGAYA'!C144</f>
        <v>16</v>
      </c>
      <c r="D325" s="3">
        <f>'LISTE APPRO-ZAGAYA'!D144</f>
        <v>0</v>
      </c>
    </row>
    <row r="326" hidden="1" spans="1:4">
      <c r="A326" s="9" t="str">
        <f>'LISTE APPRO-ZAGAYA'!$A$141</f>
        <v>Anchovy filets in oil</v>
      </c>
      <c r="B326" s="1" t="str">
        <f>'LISTE APPRO-ZAGAYA'!A145</f>
        <v>Fish white creole sausage</v>
      </c>
      <c r="C326" s="2">
        <f>'LISTE APPRO-ZAGAYA'!C145</f>
        <v>19</v>
      </c>
      <c r="D326" s="3">
        <f>'LISTE APPRO-ZAGAYA'!D145</f>
        <v>0</v>
      </c>
    </row>
    <row r="327" hidden="1" spans="1:4">
      <c r="A327" s="9" t="str">
        <f>'LISTE APPRO-ZAGAYA'!$A$141</f>
        <v>Anchovy filets in oil</v>
      </c>
      <c r="B327" s="1" t="str">
        <f>'LISTE APPRO-ZAGAYA'!A146</f>
        <v>Souskay of cod</v>
      </c>
      <c r="C327" s="2">
        <f>'LISTE APPRO-ZAGAYA'!C146</f>
        <v>7.95</v>
      </c>
      <c r="D327" s="3">
        <f>'LISTE APPRO-ZAGAYA'!D146</f>
        <v>0</v>
      </c>
    </row>
    <row r="328" hidden="1" spans="1:4">
      <c r="A328" s="9" t="str">
        <f>'LISTE APPRO-ZAGAYA'!$A$141</f>
        <v>Anchovy filets in oil</v>
      </c>
      <c r="B328" s="9" t="str">
        <f>'LISTE APPRO-ZAGAYA'!G142</f>
        <v>CARRIBEAN SPECIALITIES</v>
      </c>
      <c r="C328" s="2">
        <f>'LISTE APPRO-ZAGAYA'!I142</f>
        <v>0</v>
      </c>
      <c r="D328" s="3">
        <f>'LISTE APPRO-ZAGAYA'!J142</f>
        <v>0</v>
      </c>
    </row>
    <row r="329" hidden="1" spans="1:4">
      <c r="A329" s="9" t="str">
        <f>'LISTE APPRO-ZAGAYA'!$A$141</f>
        <v>Anchovy filets in oil</v>
      </c>
      <c r="B329" s="9" t="str">
        <f>'LISTE APPRO-ZAGAYA'!G144</f>
        <v>Terrine Créole (Porc)</v>
      </c>
      <c r="C329" s="2">
        <f>'LISTE APPRO-ZAGAYA'!I144</f>
        <v>6.7</v>
      </c>
      <c r="D329" s="3">
        <f>'LISTE APPRO-ZAGAYA'!J144</f>
        <v>0</v>
      </c>
    </row>
    <row r="330" hidden="1" spans="1:4">
      <c r="A330" s="9" t="str">
        <f>'LISTE APPRO-ZAGAYA'!$A$141</f>
        <v>Anchovy filets in oil</v>
      </c>
      <c r="B330" s="9" t="str">
        <f>'LISTE APPRO-ZAGAYA'!G145</f>
        <v>Terrine Bonda Man Jak (porc-pepper)</v>
      </c>
      <c r="C330" s="2">
        <f>'LISTE APPRO-ZAGAYA'!I145</f>
        <v>6.95</v>
      </c>
      <c r="D330" s="3">
        <f>'LISTE APPRO-ZAGAYA'!J145</f>
        <v>0</v>
      </c>
    </row>
    <row r="331" hidden="1" spans="1:4">
      <c r="A331" s="9" t="str">
        <f>'LISTE APPRO-ZAGAYA'!$A$141</f>
        <v>Anchovy filets in oil</v>
      </c>
      <c r="B331" s="9" t="str">
        <f>'LISTE APPRO-ZAGAYA'!G146</f>
        <v>Terrine with smoked chicken</v>
      </c>
      <c r="C331" s="2">
        <f>'LISTE APPRO-ZAGAYA'!I146</f>
        <v>6.95</v>
      </c>
      <c r="D331" s="3">
        <f>'LISTE APPRO-ZAGAYA'!J146</f>
        <v>0</v>
      </c>
    </row>
    <row r="332" hidden="1" spans="1:4">
      <c r="A332" s="9" t="str">
        <f>'LISTE APPRO-ZAGAYA'!$A$141</f>
        <v>Anchovy filets in oil</v>
      </c>
      <c r="B332" s="9" t="str">
        <f>'LISTE APPRO-ZAGAYA'!G147</f>
        <v>Terrine with "colombo"chicken</v>
      </c>
      <c r="C332" s="2">
        <f>'LISTE APPRO-ZAGAYA'!I147</f>
        <v>6.95</v>
      </c>
      <c r="D332" s="3">
        <f>'LISTE APPRO-ZAGAYA'!J147</f>
        <v>0</v>
      </c>
    </row>
    <row r="333" hidden="1" spans="1:4">
      <c r="A333" s="9" t="str">
        <f>'LISTE APPRO-ZAGAYA'!$A$130</f>
        <v>Cottage cheese  </v>
      </c>
      <c r="B333" s="1" t="str">
        <f>'LISTE APPRO-ZAGAYA'!A132</f>
        <v>GROCERY</v>
      </c>
      <c r="C333" s="2">
        <f>'LISTE APPRO-ZAGAYA'!C132</f>
        <v>0</v>
      </c>
      <c r="D333" s="3">
        <f>'LISTE APPRO-ZAGAYA'!D132</f>
        <v>0</v>
      </c>
    </row>
    <row r="334" hidden="1" spans="1:4">
      <c r="A334" s="9" t="str">
        <f>'LISTE APPRO-ZAGAYA'!$A$130</f>
        <v>Cottage cheese  </v>
      </c>
      <c r="B334" s="1" t="str">
        <f>'LISTE APPRO-ZAGAYA'!A133</f>
        <v>Bacon</v>
      </c>
      <c r="C334" s="2">
        <f>'LISTE APPRO-ZAGAYA'!C133</f>
        <v>2.95</v>
      </c>
      <c r="D334" s="3">
        <f>'LISTE APPRO-ZAGAYA'!D133</f>
        <v>0</v>
      </c>
    </row>
    <row r="335" hidden="1" spans="1:4">
      <c r="A335" s="9" t="str">
        <f>'LISTE APPRO-ZAGAYA'!$A$130</f>
        <v>Cottage cheese  </v>
      </c>
      <c r="B335" s="1" t="str">
        <f>'LISTE APPRO-ZAGAYA'!A134</f>
        <v>American bacon </v>
      </c>
      <c r="C335" s="2">
        <f>'LISTE APPRO-ZAGAYA'!C134</f>
        <v>3.6</v>
      </c>
      <c r="D335" s="3">
        <f>'LISTE APPRO-ZAGAYA'!D134</f>
        <v>0</v>
      </c>
    </row>
    <row r="336" hidden="1" spans="1:4">
      <c r="A336" s="9" t="str">
        <f>'LISTE APPRO-ZAGAYA'!$A$130</f>
        <v>Cottage cheese  </v>
      </c>
      <c r="B336" s="1" t="str">
        <f>'LISTE APPRO-ZAGAYA'!A136</f>
        <v>Dry chorizo saussage</v>
      </c>
      <c r="C336" s="2">
        <f>'LISTE APPRO-ZAGAYA'!C136</f>
        <v>4.45</v>
      </c>
      <c r="D336" s="3">
        <f>'LISTE APPRO-ZAGAYA'!D136</f>
        <v>0</v>
      </c>
    </row>
    <row r="337" hidden="1" spans="1:4">
      <c r="A337" s="9" t="str">
        <f>'LISTE APPRO-ZAGAYA'!$A$130</f>
        <v>Cottage cheese  </v>
      </c>
      <c r="B337" s="1" t="str">
        <f>'LISTE APPRO-ZAGAYA'!A137</f>
        <v>Ham vaccum</v>
      </c>
      <c r="C337" s="2">
        <f>'LISTE APPRO-ZAGAYA'!C137</f>
        <v>3.65</v>
      </c>
      <c r="D337" s="3">
        <f>'LISTE APPRO-ZAGAYA'!D137</f>
        <v>0</v>
      </c>
    </row>
    <row r="338" hidden="1" spans="1:4">
      <c r="A338" s="9" t="str">
        <f>'LISTE APPRO-ZAGAYA'!$A$130</f>
        <v>Cottage cheese  </v>
      </c>
      <c r="B338" s="1" t="str">
        <f>'LISTE APPRO-ZAGAYA'!G137</f>
        <v>Small smoked sausages </v>
      </c>
      <c r="C338" s="2">
        <f>'LISTE APPRO-ZAGAYA'!I137</f>
        <v>7.2</v>
      </c>
      <c r="D338" s="3">
        <f>'LISTE APPRO-ZAGAYA'!J137</f>
        <v>0</v>
      </c>
    </row>
    <row r="339" hidden="1" spans="1:4">
      <c r="A339" s="9" t="str">
        <f>'LISTE APPRO-ZAGAYA'!$A$130</f>
        <v>Cottage cheese  </v>
      </c>
      <c r="B339" s="9" t="str">
        <f>'LISTE APPRO-ZAGAYA'!G132</f>
        <v>GROCERY</v>
      </c>
      <c r="C339" s="2">
        <f>'LISTE APPRO-ZAGAYA'!I132</f>
        <v>0</v>
      </c>
      <c r="D339" s="3">
        <f>'LISTE APPRO-ZAGAYA'!J132</f>
        <v>0</v>
      </c>
    </row>
    <row r="340" hidden="1" spans="1:4">
      <c r="A340" s="9" t="str">
        <f>'LISTE APPRO-ZAGAYA'!$A$130</f>
        <v>Cottage cheese  </v>
      </c>
      <c r="B340" s="9" t="str">
        <f>'LISTE APPRO-ZAGAYA'!G133</f>
        <v>Smoke Garlic sausage</v>
      </c>
      <c r="C340" s="2">
        <f>'LISTE APPRO-ZAGAYA'!I133</f>
        <v>3.2</v>
      </c>
      <c r="D340" s="3">
        <f>'LISTE APPRO-ZAGAYA'!J133</f>
        <v>0</v>
      </c>
    </row>
    <row r="341" hidden="1" spans="1:4">
      <c r="A341" s="9" t="str">
        <f>'LISTE APPRO-ZAGAYA'!$A$130</f>
        <v>Cottage cheese  </v>
      </c>
      <c r="B341" s="9" t="str">
        <f>'LISTE APPRO-ZAGAYA'!G134</f>
        <v>Dry porc sausage </v>
      </c>
      <c r="C341" s="2">
        <f>'LISTE APPRO-ZAGAYA'!I134</f>
        <v>7.3</v>
      </c>
      <c r="D341" s="3">
        <f>'LISTE APPRO-ZAGAYA'!J134</f>
        <v>0</v>
      </c>
    </row>
    <row r="342" hidden="1" spans="1:4">
      <c r="A342" s="9" t="str">
        <f>'LISTE APPRO-ZAGAYA'!$A$130</f>
        <v>Cottage cheese  </v>
      </c>
      <c r="B342" s="9" t="str">
        <f>'LISTE APPRO-ZAGAYA'!G135</f>
        <v>Dry flute sausage</v>
      </c>
      <c r="C342" s="2">
        <f>'LISTE APPRO-ZAGAYA'!I135</f>
        <v>7.6</v>
      </c>
      <c r="D342" s="3">
        <f>'LISTE APPRO-ZAGAYA'!J135</f>
        <v>0</v>
      </c>
    </row>
    <row r="343" hidden="1" spans="1:4">
      <c r="A343" s="9" t="str">
        <f>'LISTE APPRO-ZAGAYA'!$A$130</f>
        <v>Cottage cheese  </v>
      </c>
      <c r="B343" s="9" t="str">
        <f>'LISTE APPRO-ZAGAYA'!G136</f>
        <v>Strasbourg sausages  </v>
      </c>
      <c r="C343" s="2">
        <f>'LISTE APPRO-ZAGAYA'!I136</f>
        <v>3.25</v>
      </c>
      <c r="D343" s="3">
        <f>'LISTE APPRO-ZAGAYA'!J136</f>
        <v>0</v>
      </c>
    </row>
    <row r="344" hidden="1" spans="1:4">
      <c r="A344" s="9" t="str">
        <f>'LISTE APPRO-ZAGAYA'!$A$130</f>
        <v>Cottage cheese  </v>
      </c>
      <c r="B344" s="9" t="str">
        <f>'LISTE APPRO-ZAGAYA'!A135</f>
        <v>Spicy chorizo  saussage</v>
      </c>
      <c r="C344" s="2">
        <f>'LISTE APPRO-ZAGAYA'!C135</f>
        <v>4.45</v>
      </c>
      <c r="D344" s="3">
        <f>'LISTE APPRO-ZAGAYA'!Q148</f>
        <v>0</v>
      </c>
    </row>
    <row r="345" hidden="1" spans="1:4">
      <c r="A345" s="9" t="str">
        <f>'LISTE APPRO-ZAGAYA'!$A$252</f>
        <v>French Fries McCain (oven)</v>
      </c>
      <c r="B345" s="1" t="str">
        <f>'LISTE APPRO-ZAGAYA'!A253</f>
        <v>Sliced onions</v>
      </c>
      <c r="C345" s="2">
        <f>'LISTE APPRO-ZAGAYA'!C253</f>
        <v>3.2</v>
      </c>
      <c r="D345" s="3">
        <f>'LISTE APPRO-ZAGAYA'!D253</f>
        <v>0</v>
      </c>
    </row>
    <row r="346" hidden="1" spans="1:4">
      <c r="A346" s="9" t="str">
        <f>'LISTE APPRO-ZAGAYA'!$A$252</f>
        <v>French Fries McCain (oven)</v>
      </c>
      <c r="B346" s="1" t="str">
        <f>'LISTE APPRO-ZAGAYA'!A254</f>
        <v>String beans green</v>
      </c>
      <c r="C346" s="2">
        <f>'LISTE APPRO-ZAGAYA'!C254</f>
        <v>2.55</v>
      </c>
      <c r="D346" s="3">
        <f>'LISTE APPRO-ZAGAYA'!D254</f>
        <v>0</v>
      </c>
    </row>
    <row r="347" hidden="1" spans="1:4">
      <c r="A347" s="9" t="str">
        <f>'LISTE APPRO-ZAGAYA'!$A$252</f>
        <v>French Fries McCain (oven)</v>
      </c>
      <c r="B347" s="9" t="str">
        <f>'LISTE APPRO-ZAGAYA'!G253</f>
        <v>Asiatic mix</v>
      </c>
      <c r="C347" s="2">
        <f>'LISTE APPRO-ZAGAYA'!I253</f>
        <v>4.9</v>
      </c>
      <c r="D347" s="3">
        <f>'LISTE APPRO-ZAGAYA'!J253</f>
        <v>0</v>
      </c>
    </row>
    <row r="348" hidden="1" spans="1:4">
      <c r="A348" s="9" t="str">
        <f>'LISTE APPRO-ZAGAYA'!$A$252</f>
        <v>French Fries McCain (oven)</v>
      </c>
      <c r="B348" s="9" t="str">
        <f>'LISTE APPRO-ZAGAYA'!G254</f>
        <v>Peas</v>
      </c>
      <c r="C348" s="2">
        <f>'LISTE APPRO-ZAGAYA'!I254</f>
        <v>2.53</v>
      </c>
      <c r="D348" s="3">
        <f>'LISTE APPRO-ZAGAYA'!J254</f>
        <v>0</v>
      </c>
    </row>
    <row r="349" hidden="1" spans="1:4">
      <c r="A349" s="9" t="str">
        <f>'LISTE APPRO-ZAGAYA'!$A$252</f>
        <v>French Fries McCain (oven)</v>
      </c>
      <c r="B349" s="9" t="e">
        <f>'LISTE APPRO-ZAGAYA'!#REF!</f>
        <v>#REF!</v>
      </c>
      <c r="C349" s="2" t="e">
        <f>'LISTE APPRO-ZAGAYA'!#REF!</f>
        <v>#REF!</v>
      </c>
      <c r="D349" s="3" t="e">
        <f>'LISTE APPRO-ZAGAYA'!#REF!</f>
        <v>#REF!</v>
      </c>
    </row>
    <row r="350" hidden="1" spans="1:4">
      <c r="A350" s="9" t="str">
        <f>'LISTE APPRO-ZAGAYA'!$A$256</f>
        <v>Broccoli </v>
      </c>
      <c r="B350" s="1" t="e">
        <f>'LISTE APPRO-ZAGAYA'!#REF!</f>
        <v>#REF!</v>
      </c>
      <c r="C350" s="2" t="e">
        <f>'LISTE APPRO-ZAGAYA'!#REF!</f>
        <v>#REF!</v>
      </c>
      <c r="D350" s="3" t="e">
        <f>'LISTE APPRO-ZAGAYA'!#REF!</f>
        <v>#REF!</v>
      </c>
    </row>
    <row r="351" hidden="1" spans="1:4">
      <c r="A351" s="9" t="str">
        <f>'LISTE APPRO-ZAGAYA'!$A$256</f>
        <v>Broccoli </v>
      </c>
      <c r="B351" s="1" t="str">
        <f>'LISTE APPRO-ZAGAYA'!A258</f>
        <v>POULTRY - Frozen</v>
      </c>
      <c r="C351" s="2">
        <f>'LISTE APPRO-ZAGAYA'!C258</f>
        <v>0</v>
      </c>
      <c r="D351" s="3">
        <f>'LISTE APPRO-ZAGAYA'!D258</f>
        <v>0</v>
      </c>
    </row>
    <row r="352" hidden="1" spans="1:4">
      <c r="A352" s="9" t="e">
        <f>'LISTE APPRO-ZAGAYA'!#REF!</f>
        <v>#REF!</v>
      </c>
      <c r="B352" s="9" t="str">
        <f>'LISTE APPRO-ZAGAYA'!G258</f>
        <v>POULTRY - Frozen</v>
      </c>
      <c r="C352" s="2">
        <f>'LISTE APPRO-ZAGAYA'!I258</f>
        <v>0</v>
      </c>
      <c r="D352" s="3">
        <f>'LISTE APPRO-ZAGAYA'!J258</f>
        <v>0</v>
      </c>
    </row>
    <row r="353" hidden="1" spans="1:4">
      <c r="A353" s="9" t="str">
        <f>'LISTE APPRO-ZAGAYA'!$A$259</f>
        <v>Chicken drumsticks   1 kg  </v>
      </c>
      <c r="B353" s="1" t="str">
        <f>'LISTE APPRO-ZAGAYA'!A260</f>
        <v>Chicken breast          1 kg </v>
      </c>
      <c r="C353" s="2">
        <f>'LISTE APPRO-ZAGAYA'!C260</f>
        <v>9.22</v>
      </c>
      <c r="D353" s="3">
        <f>'LISTE APPRO-ZAGAYA'!D260</f>
        <v>0</v>
      </c>
    </row>
    <row r="354" hidden="1" spans="1:4">
      <c r="A354" s="9" t="str">
        <f>'LISTE APPRO-ZAGAYA'!$A$259</f>
        <v>Chicken drumsticks   1 kg  </v>
      </c>
      <c r="B354" s="1" t="str">
        <f>'LISTE APPRO-ZAGAYA'!G259</f>
        <v>Turkey escalope</v>
      </c>
      <c r="C354" s="2">
        <f>'LISTE APPRO-ZAGAYA'!I259</f>
        <v>15.8</v>
      </c>
      <c r="D354" s="3">
        <f>'LISTE APPRO-ZAGAYA'!J259</f>
        <v>0</v>
      </c>
    </row>
    <row r="355" hidden="1" spans="1:4">
      <c r="A355" s="9" t="str">
        <f>'LISTE APPRO-ZAGAYA'!$A$259</f>
        <v>Chicken drumsticks   1 kg  </v>
      </c>
      <c r="B355" s="9" t="str">
        <f>'LISTE APPRO-ZAGAYA'!G261</f>
        <v>Duck breast ≃ 270 gr </v>
      </c>
      <c r="C355" s="2">
        <f>'LISTE APPRO-ZAGAYA'!I261</f>
        <v>5.64</v>
      </c>
      <c r="D355" s="3">
        <f>'LISTE APPRO-ZAGAYA'!J261</f>
        <v>0</v>
      </c>
    </row>
    <row r="356" hidden="1" spans="1:4">
      <c r="A356" s="9" t="str">
        <f>'LISTE APPRO-ZAGAYA'!$A$259</f>
        <v>Chicken drumsticks   1 kg  </v>
      </c>
      <c r="B356" s="9" t="e">
        <f>'LISTE APPRO-ZAGAYA'!#REF!</f>
        <v>#REF!</v>
      </c>
      <c r="C356" s="2" t="e">
        <f>'LISTE APPRO-ZAGAYA'!#REF!</f>
        <v>#REF!</v>
      </c>
      <c r="D356" s="3" t="e">
        <f>'LISTE APPRO-ZAGAYA'!#REF!</f>
        <v>#REF!</v>
      </c>
    </row>
    <row r="357" hidden="1" spans="1:4">
      <c r="A357" s="9" t="str">
        <f>'LISTE APPRO-ZAGAYA'!$A$259</f>
        <v>Chicken drumsticks   1 kg  </v>
      </c>
      <c r="B357" s="9" t="str">
        <f>'LISTE APPRO-ZAGAYA'!G262</f>
        <v>Chicken wings Tex mex</v>
      </c>
      <c r="C357" s="2">
        <f>'LISTE APPRO-ZAGAYA'!I262</f>
        <v>9.8</v>
      </c>
      <c r="D357" s="3">
        <f>'LISTE APPRO-ZAGAYA'!J262</f>
        <v>0</v>
      </c>
    </row>
    <row r="358" hidden="1" spans="1:4">
      <c r="A358" s="9" t="e">
        <f>'LISTE APPRO-ZAGAYA'!#REF!</f>
        <v>#REF!</v>
      </c>
      <c r="B358" s="1" t="e">
        <f>'LISTE APPRO-ZAGAYA'!#REF!</f>
        <v>#REF!</v>
      </c>
      <c r="C358" s="2" t="e">
        <f>'LISTE APPRO-ZAGAYA'!#REF!</f>
        <v>#REF!</v>
      </c>
      <c r="D358" s="3" t="e">
        <f>'LISTE APPRO-ZAGAYA'!#REF!</f>
        <v>#REF!</v>
      </c>
    </row>
    <row r="359" hidden="1" spans="1:4">
      <c r="A359" s="9" t="e">
        <f>'LISTE APPRO-ZAGAYA'!#REF!</f>
        <v>#REF!</v>
      </c>
      <c r="B359" s="1" t="str">
        <f>'LISTE APPRO-ZAGAYA'!A264</f>
        <v>BEEF - Frozen</v>
      </c>
      <c r="C359" s="2">
        <f>'LISTE APPRO-ZAGAYA'!C264</f>
        <v>0</v>
      </c>
      <c r="D359" s="3">
        <f>'LISTE APPRO-ZAGAYA'!D264</f>
        <v>0</v>
      </c>
    </row>
    <row r="360" hidden="1" spans="1:4">
      <c r="A360" s="9" t="e">
        <f>'LISTE APPRO-ZAGAYA'!#REF!</f>
        <v>#REF!</v>
      </c>
      <c r="B360" s="1" t="str">
        <f>'LISTE APPRO-ZAGAYA'!A265</f>
        <v>Ground beef steak</v>
      </c>
      <c r="C360" s="2">
        <f>'LISTE APPRO-ZAGAYA'!C265</f>
        <v>15.5</v>
      </c>
      <c r="D360" s="3">
        <f>'LISTE APPRO-ZAGAYA'!D265</f>
        <v>0</v>
      </c>
    </row>
    <row r="361" hidden="1" spans="1:4">
      <c r="A361" s="9" t="e">
        <f>'LISTE APPRO-ZAGAYA'!#REF!</f>
        <v>#REF!</v>
      </c>
      <c r="B361" s="9" t="str">
        <f>'LISTE APPRO-ZAGAYA'!G264</f>
        <v>BEEF - Frozen</v>
      </c>
      <c r="C361" s="2">
        <f>'LISTE APPRO-ZAGAYA'!I264</f>
        <v>0</v>
      </c>
      <c r="D361" s="3">
        <f>'LISTE APPRO-ZAGAYA'!J264</f>
        <v>0</v>
      </c>
    </row>
    <row r="362" hidden="1" spans="1:4">
      <c r="A362" s="9" t="e">
        <f>'LISTE APPRO-ZAGAYA'!#REF!</f>
        <v>#REF!</v>
      </c>
      <c r="B362" s="9" t="str">
        <f>'LISTE APPRO-ZAGAYA'!G265</f>
        <v>Prime Rib roast  Eu ≃ 1,2 kg</v>
      </c>
      <c r="C362" s="2">
        <f>'LISTE APPRO-ZAGAYA'!I265</f>
        <v>32</v>
      </c>
      <c r="D362" s="3">
        <f>'LISTE APPRO-ZAGAYA'!J265</f>
        <v>0</v>
      </c>
    </row>
    <row r="363" hidden="1" spans="1:4">
      <c r="A363" s="1" t="str">
        <f>'LISTE APPRO-ZAGAYA'!$A$266</f>
        <v>Strip steak from EU≃ 330 gr 36€/KG</v>
      </c>
      <c r="B363" s="1" t="e">
        <f>'LISTE APPRO-ZAGAYA'!#REF!</f>
        <v>#REF!</v>
      </c>
      <c r="C363" s="2" t="e">
        <f>'LISTE APPRO-ZAGAYA'!#REF!</f>
        <v>#REF!</v>
      </c>
      <c r="D363" s="3" t="e">
        <f>'LISTE APPRO-ZAGAYA'!#REF!</f>
        <v>#REF!</v>
      </c>
    </row>
    <row r="364" hidden="1" spans="1:4">
      <c r="A364" s="1" t="str">
        <f>'LISTE APPRO-ZAGAYA'!$A$266</f>
        <v>Strip steak from EU≃ 330 gr 36€/KG</v>
      </c>
      <c r="B364" s="1" t="str">
        <f>'LISTE APPRO-ZAGAYA'!A268</f>
        <v>Pork chop</v>
      </c>
      <c r="C364" s="2">
        <f>'LISTE APPRO-ZAGAYA'!C268</f>
        <v>10.65</v>
      </c>
      <c r="D364" s="3">
        <f>'LISTE APPRO-ZAGAYA'!D268</f>
        <v>0</v>
      </c>
    </row>
    <row r="365" hidden="1" spans="1:4">
      <c r="A365" s="1" t="str">
        <f>'LISTE APPRO-ZAGAYA'!$A$266</f>
        <v>Strip steak from EU≃ 330 gr 36€/KG</v>
      </c>
      <c r="B365" s="1" t="e">
        <f>'LISTE APPRO-ZAGAYA'!#REF!</f>
        <v>#REF!</v>
      </c>
      <c r="C365" s="2" t="e">
        <f>'LISTE APPRO-ZAGAYA'!#REF!</f>
        <v>#REF!</v>
      </c>
      <c r="D365" s="3" t="e">
        <f>'LISTE APPRO-ZAGAYA'!#REF!</f>
        <v>#REF!</v>
      </c>
    </row>
    <row r="366" hidden="1" spans="1:4">
      <c r="A366" s="1" t="str">
        <f>'LISTE APPRO-ZAGAYA'!$A$266</f>
        <v>Strip steak from EU≃ 330 gr 36€/KG</v>
      </c>
      <c r="B366" s="1" t="str">
        <f>'LISTE APPRO-ZAGAYA'!G268</f>
        <v>Tenderloin  (Filet mignon)≃ 500 gr</v>
      </c>
      <c r="C366" s="2">
        <f>'LISTE APPRO-ZAGAYA'!I268</f>
        <v>8.25</v>
      </c>
      <c r="D366" s="3">
        <f>'LISTE APPRO-ZAGAYA'!J268</f>
        <v>0</v>
      </c>
    </row>
    <row r="367" hidden="1" spans="1:4">
      <c r="A367" s="9" t="str">
        <f>'LISTE APPRO-ZAGAYA'!$A$138</f>
        <v>Cured ham</v>
      </c>
      <c r="B367" s="9" t="str">
        <f>'LISTE APPRO-ZAGAYA'!A139</f>
        <v>FISH</v>
      </c>
      <c r="C367" s="2">
        <f>'LISTE APPRO-ZAGAYA'!C139</f>
        <v>0</v>
      </c>
      <c r="D367" s="3">
        <f>'LISTE APPRO-ZAGAYA'!D139</f>
        <v>0</v>
      </c>
    </row>
    <row r="368" hidden="1" spans="1:4">
      <c r="A368" s="9" t="str">
        <f>'LISTE APPRO-ZAGAYA'!$A$138</f>
        <v>Cured ham</v>
      </c>
      <c r="B368" s="9" t="str">
        <f>'LISTE APPRO-ZAGAYA'!A140</f>
        <v>Smoked salmon </v>
      </c>
      <c r="C368" s="2">
        <f>'LISTE APPRO-ZAGAYA'!C140</f>
        <v>4.95</v>
      </c>
      <c r="D368" s="3">
        <f>'LISTE APPRO-ZAGAYA'!D140</f>
        <v>0</v>
      </c>
    </row>
    <row r="369" hidden="1" spans="1:4">
      <c r="A369" s="9" t="str">
        <f>'LISTE APPRO-ZAGAYA'!$A$138</f>
        <v>Cured ham</v>
      </c>
      <c r="B369" s="9" t="str">
        <f>'LISTE APPRO-ZAGAYA'!G139</f>
        <v>FISH</v>
      </c>
      <c r="C369" s="2">
        <f>'LISTE APPRO-ZAGAYA'!I139</f>
        <v>0</v>
      </c>
      <c r="D369" s="3">
        <f>'LISTE APPRO-ZAGAYA'!J139</f>
        <v>0</v>
      </c>
    </row>
    <row r="370" hidden="1" spans="1:4">
      <c r="A370" s="1" t="str">
        <f>LEFT('LISTE APPRO-ZAGAYA'!$A$280,18)</f>
        <v>Tuna steak ≃ 4/5 p</v>
      </c>
      <c r="B370" s="1" t="str">
        <f>'LISTE APPRO-ZAGAYA'!A282</f>
        <v>LOCAL ICE CREAM</v>
      </c>
      <c r="C370" s="2" t="str">
        <f>'LISTE APPRO-ZAGAYA'!C282</f>
        <v>Local !</v>
      </c>
      <c r="D370" s="3">
        <f>'LISTE APPRO-ZAGAYA'!D282</f>
        <v>0</v>
      </c>
    </row>
    <row r="371" hidden="1" spans="1:4">
      <c r="A371" s="1" t="str">
        <f>LEFT('LISTE APPRO-ZAGAYA'!$A$280,18)</f>
        <v>Tuna steak ≃ 4/5 p</v>
      </c>
      <c r="B371" s="1" t="str">
        <f>'LISTE APPRO-ZAGAYA'!A283</f>
        <v>Island Vanilla</v>
      </c>
      <c r="C371" s="2">
        <f>'LISTE APPRO-ZAGAYA'!C283</f>
        <v>5.75</v>
      </c>
      <c r="D371" s="3">
        <f>'LISTE APPRO-ZAGAYA'!D283</f>
        <v>0</v>
      </c>
    </row>
    <row r="372" hidden="1" spans="1:4">
      <c r="A372" s="1" t="str">
        <f>LEFT('LISTE APPRO-ZAGAYA'!$A$280,18)</f>
        <v>Tuna steak ≃ 4/5 p</v>
      </c>
      <c r="B372" s="1" t="str">
        <f>'LISTE APPRO-ZAGAYA'!A284</f>
        <v>Lime</v>
      </c>
      <c r="C372" s="2">
        <f>'LISTE APPRO-ZAGAYA'!C284</f>
        <v>5.75</v>
      </c>
      <c r="D372" s="3">
        <f>'LISTE APPRO-ZAGAYA'!D284</f>
        <v>0</v>
      </c>
    </row>
    <row r="373" hidden="1" spans="1:4">
      <c r="A373" s="1" t="str">
        <f>LEFT('LISTE APPRO-ZAGAYA'!$A$280,18)</f>
        <v>Tuna steak ≃ 4/5 p</v>
      </c>
      <c r="B373" s="1" t="str">
        <f>'LISTE APPRO-ZAGAYA'!A285</f>
        <v>Pink Guava</v>
      </c>
      <c r="C373" s="2">
        <f>'LISTE APPRO-ZAGAYA'!C285</f>
        <v>5.75</v>
      </c>
      <c r="D373" s="3">
        <f>'LISTE APPRO-ZAGAYA'!D285</f>
        <v>0</v>
      </c>
    </row>
    <row r="374" hidden="1" spans="1:4">
      <c r="A374" s="1" t="str">
        <f>LEFT('LISTE APPRO-ZAGAYA'!$A$280,18)</f>
        <v>Tuna steak ≃ 4/5 p</v>
      </c>
      <c r="B374" s="1" t="str">
        <f>'LISTE APPRO-ZAGAYA'!A286</f>
        <v>Rum and Grappe</v>
      </c>
      <c r="C374" s="2">
        <f>'LISTE APPRO-ZAGAYA'!C286</f>
        <v>5.75</v>
      </c>
      <c r="D374" s="3">
        <f>'LISTE APPRO-ZAGAYA'!D286</f>
        <v>0</v>
      </c>
    </row>
    <row r="375" hidden="1" spans="1:4">
      <c r="A375" s="1" t="str">
        <f>LEFT('LISTE APPRO-ZAGAYA'!$A$280,18)</f>
        <v>Tuna steak ≃ 4/5 p</v>
      </c>
      <c r="B375" s="1" t="str">
        <f>'LISTE APPRO-ZAGAYA'!A288</f>
        <v>VARIOUS FROZEN</v>
      </c>
      <c r="C375" s="2">
        <f>'LISTE APPRO-ZAGAYA'!C288</f>
        <v>0</v>
      </c>
      <c r="D375" s="3">
        <f>'LISTE APPRO-ZAGAYA'!D288</f>
        <v>0</v>
      </c>
    </row>
    <row r="376" hidden="1" spans="1:4">
      <c r="A376" s="1" t="str">
        <f>LEFT('LISTE APPRO-ZAGAYA'!$A$280,18)</f>
        <v>Tuna steak ≃ 4/5 p</v>
      </c>
      <c r="B376" s="1" t="str">
        <f>'LISTE APPRO-ZAGAYA'!A289</f>
        <v>Puff pastry frozen</v>
      </c>
      <c r="C376" s="2">
        <f>'LISTE APPRO-ZAGAYA'!C289</f>
        <v>2.25</v>
      </c>
      <c r="D376" s="3">
        <f>'LISTE APPRO-ZAGAYA'!D289</f>
        <v>0</v>
      </c>
    </row>
    <row r="377" hidden="1" spans="1:4">
      <c r="A377" s="1" t="str">
        <f>LEFT('LISTE APPRO-ZAGAYA'!$A$280,18)</f>
        <v>Tuna steak ≃ 4/5 p</v>
      </c>
      <c r="B377" s="1" t="str">
        <f>'LISTE APPRO-ZAGAYA'!A291</f>
        <v>FRUITS &amp; VEGETABLES : Given market fluctuations, some prices may be revised </v>
      </c>
      <c r="C377" s="2">
        <f>'LISTE APPRO-ZAGAYA'!C291</f>
        <v>0</v>
      </c>
      <c r="D377" s="3">
        <f>'LISTE APPRO-ZAGAYA'!D291</f>
        <v>0</v>
      </c>
    </row>
    <row r="378" hidden="1" spans="1:4">
      <c r="A378" s="1" t="str">
        <f>LEFT('LISTE APPRO-ZAGAYA'!$A$280,18)</f>
        <v>Tuna steak ≃ 4/5 p</v>
      </c>
      <c r="B378" s="1" t="str">
        <f>'LISTE APPRO-ZAGAYA'!A292</f>
        <v>To order per peace or per kg</v>
      </c>
      <c r="C378" s="2" t="str">
        <f>'LISTE APPRO-ZAGAYA'!C292</f>
        <v>Price/Kg</v>
      </c>
      <c r="D378" s="3" t="str">
        <f>'LISTE APPRO-ZAGAYA'!D292</f>
        <v>Qty</v>
      </c>
    </row>
    <row r="379" hidden="1" spans="1:4">
      <c r="A379" s="1" t="str">
        <f>LEFT('LISTE APPRO-ZAGAYA'!$A$280,18)</f>
        <v>Tuna steak ≃ 4/5 p</v>
      </c>
      <c r="B379" s="1" t="str">
        <f>'LISTE APPRO-ZAGAYA'!A293</f>
        <v>Pineapple (Pce ≃ 1,5kg)</v>
      </c>
      <c r="C379" s="2">
        <f>'LISTE APPRO-ZAGAYA'!C293</f>
        <v>4.5</v>
      </c>
      <c r="D379" s="3">
        <f>'LISTE APPRO-ZAGAYA'!D293</f>
        <v>0</v>
      </c>
    </row>
    <row r="380" hidden="1" spans="1:4">
      <c r="A380" s="1" t="str">
        <f>LEFT('LISTE APPRO-ZAGAYA'!$A$280,18)</f>
        <v>Tuna steak ≃ 4/5 p</v>
      </c>
      <c r="B380" s="1" t="str">
        <f>'LISTE APPRO-ZAGAYA'!A294</f>
        <v>Melon (Pce ≃ 1kg)</v>
      </c>
      <c r="C380" s="2">
        <f>'LISTE APPRO-ZAGAYA'!C294</f>
        <v>5</v>
      </c>
      <c r="D380" s="3">
        <f>'LISTE APPRO-ZAGAYA'!D294</f>
        <v>0</v>
      </c>
    </row>
    <row r="381" hidden="1" spans="1:4">
      <c r="A381" s="1" t="str">
        <f>LEFT('LISTE APPRO-ZAGAYA'!$A$280,18)</f>
        <v>Tuna steak ≃ 4/5 p</v>
      </c>
      <c r="B381" s="1" t="str">
        <f>'LISTE APPRO-ZAGAYA'!A295</f>
        <v>Coconut</v>
      </c>
      <c r="C381" s="2">
        <f>'LISTE APPRO-ZAGAYA'!C295</f>
        <v>3</v>
      </c>
      <c r="D381" s="3">
        <f>'LISTE APPRO-ZAGAYA'!D295</f>
        <v>0</v>
      </c>
    </row>
    <row r="382" hidden="1" spans="1:4">
      <c r="A382" s="1" t="str">
        <f>LEFT('LISTE APPRO-ZAGAYA'!$A$280,18)</f>
        <v>Tuna steak ≃ 4/5 p</v>
      </c>
      <c r="B382" s="1" t="str">
        <f>'LISTE APPRO-ZAGAYA'!A296</f>
        <v>Grapefruit</v>
      </c>
      <c r="C382" s="2">
        <f>'LISTE APPRO-ZAGAYA'!C296</f>
        <v>3.8</v>
      </c>
      <c r="D382" s="3">
        <f>'LISTE APPRO-ZAGAYA'!D296</f>
        <v>0</v>
      </c>
    </row>
    <row r="383" hidden="1" spans="1:4">
      <c r="A383" s="1" t="str">
        <f>LEFT('LISTE APPRO-ZAGAYA'!$A$280,18)</f>
        <v>Tuna steak ≃ 4/5 p</v>
      </c>
      <c r="B383" s="1" t="str">
        <f>'LISTE APPRO-ZAGAYA'!A297</f>
        <v>Papaja green (vegetable)</v>
      </c>
      <c r="C383" s="2">
        <f>'LISTE APPRO-ZAGAYA'!C297</f>
        <v>4.92</v>
      </c>
      <c r="D383" s="3">
        <f>'LISTE APPRO-ZAGAYA'!D297</f>
        <v>0</v>
      </c>
    </row>
    <row r="384" hidden="1" spans="1:4">
      <c r="A384" s="1" t="str">
        <f>LEFT('LISTE APPRO-ZAGAYA'!$A$280,18)</f>
        <v>Tuna steak ≃ 4/5 p</v>
      </c>
      <c r="B384" s="1" t="str">
        <f>'LISTE APPRO-ZAGAYA'!A298</f>
        <v>Watermelon (Pce ≃ 5kg)</v>
      </c>
      <c r="C384" s="2">
        <f>'LISTE APPRO-ZAGAYA'!C298</f>
        <v>25</v>
      </c>
      <c r="D384" s="3">
        <f>'LISTE APPRO-ZAGAYA'!D298</f>
        <v>0</v>
      </c>
    </row>
    <row r="385" hidden="1" spans="1:4">
      <c r="A385" s="1" t="str">
        <f>LEFT('LISTE APPRO-ZAGAYA'!$A$280,18)</f>
        <v>Tuna steak ≃ 4/5 p</v>
      </c>
      <c r="B385" s="1" t="str">
        <f>'LISTE APPRO-ZAGAYA'!A299</f>
        <v>Ginger</v>
      </c>
      <c r="C385" s="2">
        <f>'LISTE APPRO-ZAGAYA'!C299</f>
        <v>1.65</v>
      </c>
      <c r="D385" s="3">
        <f>'LISTE APPRO-ZAGAYA'!D299</f>
        <v>0</v>
      </c>
    </row>
    <row r="386" hidden="1" spans="1:4">
      <c r="A386" s="1" t="str">
        <f>LEFT('LISTE APPRO-ZAGAYA'!$A$280,18)</f>
        <v>Tuna steak ≃ 4/5 p</v>
      </c>
      <c r="B386" s="1" t="str">
        <f>'LISTE APPRO-ZAGAYA'!A300</f>
        <v>To order per peace / bunch</v>
      </c>
      <c r="C386" s="2" t="str">
        <f>'LISTE APPRO-ZAGAYA'!C300</f>
        <v>Price/Kg</v>
      </c>
      <c r="D386" s="3" t="str">
        <f>'LISTE APPRO-ZAGAYA'!D300</f>
        <v>Qty</v>
      </c>
    </row>
    <row r="387" hidden="1" spans="1:4">
      <c r="A387" s="1" t="str">
        <f>LEFT('LISTE APPRO-ZAGAYA'!$A$280,18)</f>
        <v>Tuna steak ≃ 4/5 p</v>
      </c>
      <c r="B387" s="1" t="str">
        <f>'LISTE APPRO-ZAGAYA'!A301</f>
        <v>Mango - MA    </v>
      </c>
      <c r="C387" s="2">
        <f>'LISTE APPRO-ZAGAYA'!C301</f>
        <v>5</v>
      </c>
      <c r="D387" s="3">
        <f>'LISTE APPRO-ZAGAYA'!D301</f>
        <v>0</v>
      </c>
    </row>
    <row r="388" hidden="1" spans="1:4">
      <c r="A388" s="1" t="str">
        <f>LEFT('LISTE APPRO-ZAGAYA'!$A$280,18)</f>
        <v>Tuna steak ≃ 4/5 p</v>
      </c>
      <c r="B388" s="1" t="str">
        <f>'LISTE APPRO-ZAGAYA'!A302</f>
        <v>Garlic  - ES/FR </v>
      </c>
      <c r="C388" s="2" t="str">
        <f>'LISTE APPRO-ZAGAYA'!B302</f>
        <v>Bulb</v>
      </c>
      <c r="D388" s="3">
        <f>'LISTE APPRO-ZAGAYA'!D302</f>
        <v>0</v>
      </c>
    </row>
    <row r="389" hidden="1" spans="1:4">
      <c r="A389" s="1" t="str">
        <f>LEFT('LISTE APPRO-ZAGAYA'!$A$280,18)</f>
        <v>Tuna steak ≃ 4/5 p</v>
      </c>
      <c r="B389" s="1" t="str">
        <f>'LISTE APPRO-ZAGAYA'!A303</f>
        <v>Avocado - MA/Rd  (5 to 8€/kg)     </v>
      </c>
      <c r="C389" s="2">
        <f>'LISTE APPRO-ZAGAYA'!C303</f>
        <v>4</v>
      </c>
      <c r="D389" s="3">
        <f>'LISTE APPRO-ZAGAYA'!D303</f>
        <v>0</v>
      </c>
    </row>
    <row r="390" hidden="1" spans="1:4">
      <c r="A390" s="1" t="str">
        <f>LEFT('LISTE APPRO-ZAGAYA'!$A$280,18)</f>
        <v>Tuna steak ≃ 4/5 p</v>
      </c>
      <c r="B390" s="1" t="str">
        <f>'LISTE APPRO-ZAGAYA'!A304</f>
        <v>Basil - MA </v>
      </c>
      <c r="C390" s="2">
        <f>'LISTE APPRO-ZAGAYA'!C304</f>
        <v>3.4</v>
      </c>
      <c r="D390" s="3">
        <f>'LISTE APPRO-ZAGAYA'!D304</f>
        <v>0</v>
      </c>
    </row>
    <row r="391" hidden="1" spans="1:4">
      <c r="A391" s="1" t="str">
        <f>LEFT('LISTE APPRO-ZAGAYA'!$A$280,18)</f>
        <v>Tuna steak ≃ 4/5 p</v>
      </c>
      <c r="B391" s="1" t="str">
        <f>'LISTE APPRO-ZAGAYA'!A305</f>
        <v>White gabbage - FR/Hol  (≃1,3 kg)</v>
      </c>
      <c r="C391" s="2">
        <f>'LISTE APPRO-ZAGAYA'!C305</f>
        <v>3.8</v>
      </c>
      <c r="D391" s="3">
        <f>'LISTE APPRO-ZAGAYA'!D305</f>
        <v>0</v>
      </c>
    </row>
    <row r="392" hidden="1" spans="1:4">
      <c r="A392" s="1" t="str">
        <f>LEFT('LISTE APPRO-ZAGAYA'!$A$280,18)</f>
        <v>Tuna steak ≃ 4/5 p</v>
      </c>
      <c r="B392" s="1" t="str">
        <f>'LISTE APPRO-ZAGAYA'!A306</f>
        <v>Red gabbage FR/Hol (≃1,3 kg)</v>
      </c>
      <c r="C392" s="2">
        <f>'LISTE APPRO-ZAGAYA'!C306</f>
        <v>4.2</v>
      </c>
      <c r="D392" s="3">
        <f>'LISTE APPRO-ZAGAYA'!D306</f>
        <v>0</v>
      </c>
    </row>
    <row r="393" hidden="1" spans="1:4">
      <c r="A393" s="1" t="str">
        <f>LEFT('LISTE APPRO-ZAGAYA'!$A$280,18)</f>
        <v>Tuna steak ≃ 4/5 p</v>
      </c>
      <c r="B393" s="1" t="str">
        <f>'LISTE APPRO-ZAGAYA'!A307</f>
        <v>Chinese gabbage -HOL (≃1,4 kg)</v>
      </c>
      <c r="C393" s="2">
        <f>'LISTE APPRO-ZAGAYA'!C307</f>
        <v>5.4</v>
      </c>
      <c r="D393" s="3">
        <f>'LISTE APPRO-ZAGAYA'!D307</f>
        <v>0</v>
      </c>
    </row>
    <row r="394" hidden="1" spans="1:4">
      <c r="A394" s="1" t="str">
        <f>LEFT('LISTE APPRO-ZAGAYA'!$A$280,18)</f>
        <v>Tuna steak ≃ 4/5 p</v>
      </c>
      <c r="B394" s="1" t="str">
        <f>'LISTE APPRO-ZAGAYA'!G307</f>
        <v>Igname</v>
      </c>
      <c r="C394" s="2">
        <f>'LISTE APPRO-ZAGAYA'!I307</f>
        <v>3.06</v>
      </c>
      <c r="D394" s="3">
        <f>'LISTE APPRO-ZAGAYA'!J307</f>
        <v>0</v>
      </c>
    </row>
    <row r="395" hidden="1" spans="1:4">
      <c r="A395" s="1" t="str">
        <f>LEFT('LISTE APPRO-ZAGAYA'!$A$280,18)</f>
        <v>Tuna steak ≃ 4/5 p</v>
      </c>
      <c r="B395" s="1" t="str">
        <f>'LISTE APPRO-ZAGAYA'!G308</f>
        <v>Onion</v>
      </c>
      <c r="C395" s="2">
        <f>'LISTE APPRO-ZAGAYA'!I308</f>
        <v>1.75</v>
      </c>
      <c r="D395" s="3">
        <f>'LISTE APPRO-ZAGAYA'!J308</f>
        <v>0</v>
      </c>
    </row>
    <row r="396" hidden="1" spans="1:4">
      <c r="A396" s="1" t="str">
        <f>LEFT('LISTE APPRO-ZAGAYA'!$A$280,18)</f>
        <v>Tuna steak ≃ 4/5 p</v>
      </c>
      <c r="B396" s="1" t="str">
        <f>'LISTE APPRO-ZAGAYA'!G309</f>
        <v>Orange</v>
      </c>
      <c r="C396" s="2">
        <f>'LISTE APPRO-ZAGAYA'!I309</f>
        <v>3.2</v>
      </c>
      <c r="D396" s="3">
        <f>'LISTE APPRO-ZAGAYA'!J309</f>
        <v>0</v>
      </c>
    </row>
    <row r="397" hidden="1" spans="1:4">
      <c r="A397" s="1" t="str">
        <f>LEFT('LISTE APPRO-ZAGAYA'!$A$280,18)</f>
        <v>Tuna steak ≃ 4/5 p</v>
      </c>
      <c r="B397" s="1" t="str">
        <f>'LISTE APPRO-ZAGAYA'!A314</f>
        <v>Cives - MA    </v>
      </c>
      <c r="C397" s="2" t="str">
        <f>'LISTE APPRO-ZAGAYA'!B314</f>
        <v>60gr</v>
      </c>
      <c r="D397" s="3">
        <f>'LISTE APPRO-ZAGAYA'!D314</f>
        <v>0</v>
      </c>
    </row>
    <row r="398" hidden="1" spans="1:4">
      <c r="A398" s="1" t="str">
        <f>LEFT('LISTE APPRO-ZAGAYA'!$A$280,18)</f>
        <v>Tuna steak ≃ 4/5 p</v>
      </c>
      <c r="B398" s="1" t="str">
        <f>'LISTE APPRO-ZAGAYA'!A312</f>
        <v>Coriander - MA/Import</v>
      </c>
      <c r="C398" s="2">
        <f>'LISTE APPRO-ZAGAYA'!C312</f>
        <v>3.5</v>
      </c>
      <c r="D398" s="3">
        <f>'LISTE APPRO-ZAGAYA'!D312</f>
        <v>0</v>
      </c>
    </row>
    <row r="399" hidden="1" spans="1:4">
      <c r="A399" s="1" t="str">
        <f>LEFT('LISTE APPRO-ZAGAYA'!$A$280,18)</f>
        <v>Tuna steak ≃ 4/5 p</v>
      </c>
      <c r="B399" s="9" t="str">
        <f>'LISTE APPRO-ZAGAYA'!G282</f>
        <v>LOCAL ICE CREAM</v>
      </c>
      <c r="C399" s="2" t="e">
        <f>'\\ZAGAYA2-PC\Users\zagaya2\Desktop\[LISTE-AZ-ANGLAIS.xlsx]LISTE APPRO-ZAGAYA'!#REF!</f>
        <v>#REF!</v>
      </c>
      <c r="D399" s="3">
        <f>'LISTE APPRO-ZAGAYA'!J282</f>
        <v>0</v>
      </c>
    </row>
    <row r="400" hidden="1" spans="1:4">
      <c r="A400" s="1" t="str">
        <f>LEFT('LISTE APPRO-ZAGAYA'!$A$280,18)</f>
        <v>Tuna steak ≃ 4/5 p</v>
      </c>
      <c r="B400" s="9" t="str">
        <f>'LISTE APPRO-ZAGAYA'!G283</f>
        <v>Super coconut cream</v>
      </c>
      <c r="C400" s="2" t="e">
        <f>'\\ZAGAYA2-PC\Users\zagaya2\Desktop\[LISTE-AZ-ANGLAIS.xlsx]LISTE APPRO-ZAGAYA'!#REF!</f>
        <v>#REF!</v>
      </c>
      <c r="D400" s="3">
        <f>'LISTE APPRO-ZAGAYA'!J283</f>
        <v>0</v>
      </c>
    </row>
    <row r="401" hidden="1" spans="1:4">
      <c r="A401" s="1" t="str">
        <f>LEFT('LISTE APPRO-ZAGAYA'!$A$280,18)</f>
        <v>Tuna steak ≃ 4/5 p</v>
      </c>
      <c r="B401" s="9" t="str">
        <f>'LISTE APPRO-ZAGAYA'!G284</f>
        <v>Mango</v>
      </c>
      <c r="C401" s="2" t="e">
        <f>'\\ZAGAYA2-PC\Users\zagaya2\Desktop\[LISTE-AZ-ANGLAIS.xlsx]LISTE APPRO-ZAGAYA'!#REF!</f>
        <v>#REF!</v>
      </c>
      <c r="D401" s="3">
        <f>'LISTE APPRO-ZAGAYA'!J284</f>
        <v>0</v>
      </c>
    </row>
    <row r="402" hidden="1" spans="1:4">
      <c r="A402" s="1" t="str">
        <f>LEFT('LISTE APPRO-ZAGAYA'!$A$280,18)</f>
        <v>Tuna steak ≃ 4/5 p</v>
      </c>
      <c r="B402" s="9" t="str">
        <f>'LISTE APPRO-ZAGAYA'!G285</f>
        <v>Maracudja</v>
      </c>
      <c r="C402" s="2" t="e">
        <f>'\\ZAGAYA2-PC\Users\zagaya2\Desktop\[LISTE-AZ-ANGLAIS.xlsx]LISTE APPRO-ZAGAYA'!#REF!</f>
        <v>#REF!</v>
      </c>
      <c r="D402" s="3">
        <f>'LISTE APPRO-ZAGAYA'!J285</f>
        <v>0</v>
      </c>
    </row>
    <row r="403" hidden="1" spans="1:4">
      <c r="A403" s="1" t="str">
        <f>LEFT('LISTE APPRO-ZAGAYA'!$A$280,18)</f>
        <v>Tuna steak ≃ 4/5 p</v>
      </c>
      <c r="B403" s="9" t="str">
        <f>'LISTE APPRO-ZAGAYA'!G286</f>
        <v>Chocolate</v>
      </c>
      <c r="C403" s="2" t="e">
        <f>'\\ZAGAYA2-PC\Users\zagaya2\Desktop\[LISTE-AZ-ANGLAIS.xlsx]LISTE APPRO-ZAGAYA'!#REF!</f>
        <v>#REF!</v>
      </c>
      <c r="D403" s="3">
        <f>'LISTE APPRO-ZAGAYA'!J286</f>
        <v>0</v>
      </c>
    </row>
    <row r="404" hidden="1" spans="1:4">
      <c r="A404" s="1" t="str">
        <f>LEFT('LISTE APPRO-ZAGAYA'!$A$280,18)</f>
        <v>Tuna steak ≃ 4/5 p</v>
      </c>
      <c r="B404" s="9" t="str">
        <f>'LISTE APPRO-ZAGAYA'!G288</f>
        <v>VARIOUS FROZEN</v>
      </c>
      <c r="C404" s="2" t="e">
        <f>'\\ZAGAYA2-PC\Users\zagaya2\Desktop\[LISTE-AZ-ANGLAIS.xlsx]LISTE APPRO-ZAGAYA'!#REF!</f>
        <v>#REF!</v>
      </c>
      <c r="D404" s="3">
        <f>'LISTE APPRO-ZAGAYA'!J288</f>
        <v>0</v>
      </c>
    </row>
    <row r="405" hidden="1" spans="1:4">
      <c r="A405" s="1" t="str">
        <f>LEFT('LISTE APPRO-ZAGAYA'!$A$280,18)</f>
        <v>Tuna steak ≃ 4/5 p</v>
      </c>
      <c r="B405" s="9" t="str">
        <f>'LISTE APPRO-ZAGAYA'!G289</f>
        <v>Crab stuffed (x4)</v>
      </c>
      <c r="C405" s="2" t="e">
        <f>'\\ZAGAYA2-PC\Users\zagaya2\Desktop\[LISTE-AZ-ANGLAIS.xlsx]LISTE APPRO-ZAGAYA'!#REF!</f>
        <v>#REF!</v>
      </c>
      <c r="D405" s="3">
        <f>'LISTE APPRO-ZAGAYA'!J289</f>
        <v>0</v>
      </c>
    </row>
    <row r="406" hidden="1" spans="1:4">
      <c r="A406" s="1" t="str">
        <f>LEFT('LISTE APPRO-ZAGAYA'!$A$280,18)</f>
        <v>Tuna steak ≃ 4/5 p</v>
      </c>
      <c r="B406" s="9" t="e">
        <f>'LISTE APPRO-ZAGAYA'!#REF!</f>
        <v>#REF!</v>
      </c>
      <c r="C406" s="2" t="e">
        <f>'LISTE APPRO-ZAGAYA'!#REF!</f>
        <v>#REF!</v>
      </c>
      <c r="D406" s="3" t="e">
        <f>'LISTE APPRO-ZAGAYA'!#REF!</f>
        <v>#REF!</v>
      </c>
    </row>
    <row r="407" hidden="1" spans="1:4">
      <c r="A407" s="1" t="str">
        <f>LEFT('LISTE APPRO-ZAGAYA'!$A$280,18)</f>
        <v>Tuna steak ≃ 4/5 p</v>
      </c>
      <c r="B407" s="9" t="str">
        <f>'LISTE APPRO-ZAGAYA'!G292</f>
        <v>To order per peace or per kg</v>
      </c>
      <c r="C407" s="2" t="str">
        <f>'LISTE APPRO-ZAGAYA'!I292</f>
        <v>Price/Kg</v>
      </c>
      <c r="D407" s="3" t="str">
        <f>'LISTE APPRO-ZAGAYA'!J292</f>
        <v>Qty</v>
      </c>
    </row>
    <row r="408" hidden="1" spans="1:4">
      <c r="A408" s="1" t="str">
        <f>LEFT('LISTE APPRO-ZAGAYA'!$A$280,18)</f>
        <v>Tuna steak ≃ 4/5 p</v>
      </c>
      <c r="B408" s="9" t="str">
        <f>'LISTE APPRO-ZAGAYA'!G293</f>
        <v>Banana Fruit</v>
      </c>
      <c r="C408" s="2">
        <f>'LISTE APPRO-ZAGAYA'!I293</f>
        <v>1.6</v>
      </c>
      <c r="D408" s="3">
        <f>'LISTE APPRO-ZAGAYA'!J293</f>
        <v>0</v>
      </c>
    </row>
    <row r="409" hidden="1" spans="1:4">
      <c r="A409" s="1" t="str">
        <f>LEFT('LISTE APPRO-ZAGAYA'!$A$280,18)</f>
        <v>Tuna steak ≃ 4/5 p</v>
      </c>
      <c r="B409" s="9" t="str">
        <f>'LISTE APPRO-ZAGAYA'!G294</f>
        <v>Plantain banana</v>
      </c>
      <c r="C409" s="2">
        <f>'LISTE APPRO-ZAGAYA'!I294</f>
        <v>3.5</v>
      </c>
      <c r="D409" s="3">
        <f>'LISTE APPRO-ZAGAYA'!J294</f>
        <v>0</v>
      </c>
    </row>
    <row r="410" hidden="1" spans="1:4">
      <c r="A410" s="1" t="str">
        <f>LEFT('LISTE APPRO-ZAGAYA'!$A$280,18)</f>
        <v>Tuna steak ≃ 4/5 p</v>
      </c>
      <c r="B410" s="9" t="str">
        <f>'LISTE APPRO-ZAGAYA'!G295</f>
        <v>Carot</v>
      </c>
      <c r="C410" s="2">
        <f>'LISTE APPRO-ZAGAYA'!I295</f>
        <v>2.05</v>
      </c>
      <c r="D410" s="3">
        <f>'LISTE APPRO-ZAGAYA'!J295</f>
        <v>0</v>
      </c>
    </row>
    <row r="411" hidden="1" spans="1:4">
      <c r="A411" s="1" t="str">
        <f>LEFT('LISTE APPRO-ZAGAYA'!$A$280,18)</f>
        <v>Tuna steak ≃ 4/5 p</v>
      </c>
      <c r="B411" s="9" t="str">
        <f>'LISTE APPRO-ZAGAYA'!G296</f>
        <v>Celery</v>
      </c>
      <c r="C411" s="2">
        <f>'LISTE APPRO-ZAGAYA'!I296</f>
        <v>3</v>
      </c>
      <c r="D411" s="3">
        <f>'LISTE APPRO-ZAGAYA'!J296</f>
        <v>0</v>
      </c>
    </row>
    <row r="412" hidden="1" spans="1:4">
      <c r="A412" s="1" t="str">
        <f>LEFT('LISTE APPRO-ZAGAYA'!$A$280,18)</f>
        <v>Tuna steak ≃ 4/5 p</v>
      </c>
      <c r="B412" s="9" t="str">
        <f>'LISTE APPRO-ZAGAYA'!G297</f>
        <v>Lemon</v>
      </c>
      <c r="C412" s="2">
        <f>'LISTE APPRO-ZAGAYA'!I297</f>
        <v>5.5</v>
      </c>
      <c r="D412" s="3">
        <f>'LISTE APPRO-ZAGAYA'!J297</f>
        <v>0</v>
      </c>
    </row>
    <row r="413" hidden="1" spans="1:4">
      <c r="A413" s="1" t="str">
        <f>LEFT('LISTE APPRO-ZAGAYA'!$A$280,18)</f>
        <v>Tuna steak ≃ 4/5 p</v>
      </c>
      <c r="B413" s="9" t="str">
        <f>'LISTE APPRO-ZAGAYA'!G298</f>
        <v>Lime</v>
      </c>
      <c r="C413" s="2">
        <f>'LISTE APPRO-ZAGAYA'!I298</f>
        <v>4.22</v>
      </c>
      <c r="D413" s="3">
        <f>'LISTE APPRO-ZAGAYA'!J298</f>
        <v>0</v>
      </c>
    </row>
    <row r="414" hidden="1" spans="1:4">
      <c r="A414" s="1" t="str">
        <f>LEFT('LISTE APPRO-ZAGAYA'!$A$280,18)</f>
        <v>Tuna steak ≃ 4/5 p</v>
      </c>
      <c r="B414" s="9" t="str">
        <f>'LISTE APPRO-ZAGAYA'!G299</f>
        <v>Tangerine</v>
      </c>
      <c r="C414" s="2">
        <f>'LISTE APPRO-ZAGAYA'!I299</f>
        <v>5.41</v>
      </c>
      <c r="D414" s="3">
        <f>'LISTE APPRO-ZAGAYA'!J299</f>
        <v>0</v>
      </c>
    </row>
    <row r="415" hidden="1" spans="1:4">
      <c r="A415" s="1" t="str">
        <f>LEFT('LISTE APPRO-ZAGAYA'!$A$280,18)</f>
        <v>Tuna steak ≃ 4/5 p</v>
      </c>
      <c r="B415" s="9" t="str">
        <f>'LISTE APPRO-ZAGAYA'!G300</f>
        <v>To order per kg</v>
      </c>
      <c r="C415" s="2" t="str">
        <f>'LISTE APPRO-ZAGAYA'!I300</f>
        <v>Price/Kg</v>
      </c>
      <c r="D415" s="3" t="str">
        <f>'LISTE APPRO-ZAGAYA'!J300</f>
        <v>Qty</v>
      </c>
    </row>
    <row r="416" hidden="1" spans="1:4">
      <c r="A416" s="1" t="str">
        <f>LEFT('LISTE APPRO-ZAGAYA'!$A$280,18)</f>
        <v>Tuna steak ≃ 4/5 p</v>
      </c>
      <c r="B416" s="9" t="str">
        <f>'LISTE APPRO-ZAGAYA'!G301</f>
        <v>Cucumber</v>
      </c>
      <c r="C416" s="2">
        <f>'LISTE APPRO-ZAGAYA'!I301</f>
        <v>2.9</v>
      </c>
      <c r="D416" s="3">
        <f>'LISTE APPRO-ZAGAYA'!J301</f>
        <v>0</v>
      </c>
    </row>
    <row r="417" hidden="1" spans="1:4">
      <c r="A417" s="1" t="str">
        <f>LEFT('LISTE APPRO-ZAGAYA'!$A$280,18)</f>
        <v>Tuna steak ≃ 4/5 p</v>
      </c>
      <c r="B417" s="9" t="str">
        <f>'LISTE APPRO-ZAGAYA'!G302</f>
        <v>Zucchini</v>
      </c>
      <c r="C417" s="2">
        <f>'LISTE APPRO-ZAGAYA'!I302</f>
        <v>6</v>
      </c>
      <c r="D417" s="3">
        <f>'LISTE APPRO-ZAGAYA'!J302</f>
        <v>0</v>
      </c>
    </row>
    <row r="418" hidden="1" spans="1:4">
      <c r="A418" s="1" t="str">
        <f>LEFT('LISTE APPRO-ZAGAYA'!$A$280,18)</f>
        <v>Tuna steak ≃ 4/5 p</v>
      </c>
      <c r="B418" s="9" t="str">
        <f>'LISTE APPRO-ZAGAYA'!G303</f>
        <v>Creole Dachine </v>
      </c>
      <c r="C418" s="2">
        <f>'LISTE APPRO-ZAGAYA'!I303</f>
        <v>4.5</v>
      </c>
      <c r="D418" s="3">
        <f>'LISTE APPRO-ZAGAYA'!J303</f>
        <v>0</v>
      </c>
    </row>
    <row r="419" hidden="1" spans="1:4">
      <c r="A419" s="1" t="str">
        <f>LEFT('LISTE APPRO-ZAGAYA'!$A$280,18)</f>
        <v>Tuna steak ≃ 4/5 p</v>
      </c>
      <c r="B419" s="9" t="str">
        <f>'LISTE APPRO-ZAGAYA'!G304</f>
        <v>Shallot</v>
      </c>
      <c r="C419" s="2">
        <f>'LISTE APPRO-ZAGAYA'!I304</f>
        <v>5.5</v>
      </c>
      <c r="D419" s="3">
        <f>'LISTE APPRO-ZAGAYA'!J304</f>
        <v>0</v>
      </c>
    </row>
    <row r="420" hidden="1" spans="1:4">
      <c r="A420" s="1" t="str">
        <f>LEFT('LISTE APPRO-ZAGAYA'!$A$280,18)</f>
        <v>Tuna steak ≃ 4/5 p</v>
      </c>
      <c r="B420" s="9" t="str">
        <f>'LISTE APPRO-ZAGAYA'!G305</f>
        <v>Endives</v>
      </c>
      <c r="C420" s="2">
        <f>'LISTE APPRO-ZAGAYA'!I305</f>
        <v>5.5</v>
      </c>
      <c r="D420" s="3">
        <f>'LISTE APPRO-ZAGAYA'!J305</f>
        <v>0</v>
      </c>
    </row>
    <row r="421" hidden="1" spans="1:4">
      <c r="A421" s="1" t="str">
        <f>LEFT('LISTE APPRO-ZAGAYA'!$A$280,18)</f>
        <v>Tuna steak ≃ 4/5 p</v>
      </c>
      <c r="B421" s="9" t="str">
        <f>'LISTE APPRO-ZAGAYA'!G306</f>
        <v>Maracudja   (Very rare)</v>
      </c>
      <c r="C421" s="2">
        <f>'LISTE APPRO-ZAGAYA'!I306</f>
        <v>10</v>
      </c>
      <c r="D421" s="3">
        <f>'LISTE APPRO-ZAGAYA'!J306</f>
        <v>0</v>
      </c>
    </row>
    <row r="422" hidden="1" spans="1:4">
      <c r="A422" s="9" t="e">
        <f>'LISTE APPRO-ZAGAYA'!#REF!</f>
        <v>#REF!</v>
      </c>
      <c r="B422" s="1" t="str">
        <f>'LISTE APPRO-ZAGAYA'!A310</f>
        <v>Mint - MA</v>
      </c>
      <c r="C422" s="2">
        <f>'LISTE APPRO-ZAGAYA'!C310</f>
        <v>2.99</v>
      </c>
      <c r="D422" s="3">
        <f>'LISTE APPRO-ZAGAYA'!D310</f>
        <v>0</v>
      </c>
    </row>
    <row r="423" hidden="1" spans="1:4">
      <c r="A423" s="9" t="e">
        <f>'LISTE APPRO-ZAGAYA'!#REF!</f>
        <v>#REF!</v>
      </c>
      <c r="B423" s="1" t="str">
        <f>'LISTE APPRO-ZAGAYA'!A309</f>
        <v>Local "punpkin" (≃1 kg)</v>
      </c>
      <c r="C423" s="2">
        <f>'LISTE APPRO-ZAGAYA'!C309</f>
        <v>4.7</v>
      </c>
      <c r="D423" s="3">
        <f>'LISTE APPRO-ZAGAYA'!D309</f>
        <v>0</v>
      </c>
    </row>
    <row r="424" hidden="1" spans="1:4">
      <c r="A424" s="9" t="e">
        <f>'LISTE APPRO-ZAGAYA'!#REF!</f>
        <v>#REF!</v>
      </c>
      <c r="B424" s="1" t="str">
        <f>'LISTE APPRO-ZAGAYA'!A313</f>
        <v>Parsley - MA</v>
      </c>
      <c r="C424" s="2">
        <f>'LISTE APPRO-ZAGAYA'!C313</f>
        <v>2.8</v>
      </c>
      <c r="D424" s="3">
        <f>'LISTE APPRO-ZAGAYA'!D313</f>
        <v>0</v>
      </c>
    </row>
    <row r="425" hidden="1" spans="1:4">
      <c r="A425" s="9" t="e">
        <f>'LISTE APPRO-ZAGAYA'!#REF!</f>
        <v>#REF!</v>
      </c>
      <c r="B425" s="1" t="str">
        <f>'LISTE APPRO-ZAGAYA'!A316</f>
        <v>Hot local pepper</v>
      </c>
      <c r="C425" s="2">
        <f>'LISTE APPRO-ZAGAYA'!C316</f>
        <v>0.25</v>
      </c>
      <c r="D425" s="3">
        <f>'LISTE APPRO-ZAGAYA'!D316</f>
        <v>0</v>
      </c>
    </row>
    <row r="426" hidden="1" spans="1:4">
      <c r="A426" s="9" t="e">
        <f>'LISTE APPRO-ZAGAYA'!#REF!</f>
        <v>#REF!</v>
      </c>
      <c r="B426" s="1" t="str">
        <f>'LISTE APPRO-ZAGAYA'!A319</f>
        <v>Salad Batavia - MA</v>
      </c>
      <c r="C426" s="2">
        <f>'LISTE APPRO-ZAGAYA'!C319</f>
        <v>2</v>
      </c>
      <c r="D426" s="3">
        <f>'LISTE APPRO-ZAGAYA'!D319</f>
        <v>0</v>
      </c>
    </row>
    <row r="427" hidden="1" spans="1:4">
      <c r="A427" s="9" t="e">
        <f>'LISTE APPRO-ZAGAYA'!#REF!</f>
        <v>#REF!</v>
      </c>
      <c r="B427" s="1" t="e">
        <f>'LISTE APPRO-ZAGAYA'!#REF!</f>
        <v>#REF!</v>
      </c>
      <c r="C427" s="2" t="e">
        <f>'LISTE APPRO-ZAGAYA'!#REF!</f>
        <v>#REF!</v>
      </c>
      <c r="D427" s="3" t="e">
        <f>'LISTE APPRO-ZAGAYA'!#REF!</f>
        <v>#REF!</v>
      </c>
    </row>
    <row r="428" hidden="1" spans="1:4">
      <c r="A428" s="9" t="e">
        <f>'LISTE APPRO-ZAGAYA'!#REF!</f>
        <v>#REF!</v>
      </c>
      <c r="B428" s="1" t="e">
        <f>'LISTE APPRO-ZAGAYA'!#REF!</f>
        <v>#REF!</v>
      </c>
      <c r="C428" s="2" t="e">
        <f>'LISTE APPRO-ZAGAYA'!#REF!</f>
        <v>#REF!</v>
      </c>
      <c r="D428" s="3" t="e">
        <f>'LISTE APPRO-ZAGAYA'!#REF!</f>
        <v>#REF!</v>
      </c>
    </row>
    <row r="429" hidden="1" spans="1:4">
      <c r="A429" s="9" t="e">
        <f>'LISTE APPRO-ZAGAYA'!#REF!</f>
        <v>#REF!</v>
      </c>
      <c r="B429" s="1" t="str">
        <f>'LISTE APPRO-ZAGAYA'!A321</f>
        <v>APERITIF BISCUITS</v>
      </c>
      <c r="C429" s="2">
        <f>'LISTE APPRO-ZAGAYA'!C321</f>
        <v>0</v>
      </c>
      <c r="D429" s="3">
        <f>'LISTE APPRO-ZAGAYA'!D321</f>
        <v>0</v>
      </c>
    </row>
    <row r="430" hidden="1" spans="1:4">
      <c r="A430" s="9" t="e">
        <f>'LISTE APPRO-ZAGAYA'!#REF!</f>
        <v>#REF!</v>
      </c>
      <c r="B430" s="1" t="e">
        <f>'LISTE APPRO-ZAGAYA'!#REF!</f>
        <v>#REF!</v>
      </c>
      <c r="C430" s="2" t="e">
        <f>'LISTE APPRO-ZAGAYA'!#REF!</f>
        <v>#REF!</v>
      </c>
      <c r="D430" s="3" t="e">
        <f>'LISTE APPRO-ZAGAYA'!#REF!</f>
        <v>#REF!</v>
      </c>
    </row>
    <row r="431" hidden="1" spans="1:4">
      <c r="A431" s="9" t="e">
        <f>'LISTE APPRO-ZAGAYA'!#REF!</f>
        <v>#REF!</v>
      </c>
      <c r="B431" s="1" t="str">
        <f>'LISTE APPRO-ZAGAYA'!A326</f>
        <v>Cashew nuts</v>
      </c>
      <c r="C431" s="2">
        <f>'LISTE APPRO-ZAGAYA'!C324</f>
        <v>1.9</v>
      </c>
      <c r="D431" s="3">
        <f>'LISTE APPRO-ZAGAYA'!D324</f>
        <v>0</v>
      </c>
    </row>
    <row r="432" hidden="1" spans="1:4">
      <c r="A432" s="9" t="e">
        <f>'LISTE APPRO-ZAGAYA'!#REF!</f>
        <v>#REF!</v>
      </c>
      <c r="B432" s="1" t="str">
        <f>'LISTE APPRO-ZAGAYA'!A324</f>
        <v>Peanuts</v>
      </c>
      <c r="C432" s="2">
        <f>'LISTE APPRO-ZAGAYA'!C325</f>
        <v>1.75</v>
      </c>
      <c r="D432" s="3">
        <f>'LISTE APPRO-ZAGAYA'!D325</f>
        <v>0</v>
      </c>
    </row>
    <row r="433" hidden="1" spans="1:4">
      <c r="A433" s="9" t="e">
        <f>'LISTE APPRO-ZAGAYA'!#REF!</f>
        <v>#REF!</v>
      </c>
      <c r="B433" s="1" t="str">
        <f>'LISTE APPRO-ZAGAYA'!A325</f>
        <v>Savory mixes</v>
      </c>
      <c r="C433" s="2">
        <f>'LISTE APPRO-ZAGAYA'!C326</f>
        <v>2.1</v>
      </c>
      <c r="D433" s="3">
        <f>'LISTE APPRO-ZAGAYA'!D326</f>
        <v>0</v>
      </c>
    </row>
    <row r="434" hidden="1" spans="1:4">
      <c r="A434" s="9" t="e">
        <f>'LISTE APPRO-ZAGAYA'!#REF!</f>
        <v>#REF!</v>
      </c>
      <c r="B434" s="9" t="str">
        <f>'LISTE APPRO-ZAGAYA'!A208</f>
        <v>Onions in vinegar </v>
      </c>
      <c r="C434" s="2">
        <f>'LISTE APPRO-ZAGAYA'!C208</f>
        <v>2</v>
      </c>
      <c r="D434" s="3">
        <f>'LISTE APPRO-ZAGAYA'!D208</f>
        <v>0</v>
      </c>
    </row>
    <row r="435" hidden="1" spans="1:4">
      <c r="A435" s="9" t="e">
        <f>'LISTE APPRO-ZAGAYA'!#REF!</f>
        <v>#REF!</v>
      </c>
      <c r="B435" s="9" t="str">
        <f>'LISTE APPRO-ZAGAYA'!A210</f>
        <v>Black "greek" olives </v>
      </c>
      <c r="C435" s="2">
        <f>'LISTE APPRO-ZAGAYA'!C210</f>
        <v>2.7</v>
      </c>
      <c r="D435" s="3">
        <f>'LISTE APPRO-ZAGAYA'!D210</f>
        <v>0</v>
      </c>
    </row>
    <row r="436" hidden="1" spans="1:4">
      <c r="A436" s="9" t="e">
        <f>'LISTE APPRO-ZAGAYA'!#REF!</f>
        <v>#REF!</v>
      </c>
      <c r="B436" s="9" t="e">
        <f>'LISTE APPRO-ZAGAYA'!#REF!</f>
        <v>#REF!</v>
      </c>
      <c r="C436" s="2" t="e">
        <f>'LISTE APPRO-ZAGAYA'!#REF!</f>
        <v>#REF!</v>
      </c>
      <c r="D436" s="3" t="e">
        <f>'LISTE APPRO-ZAGAYA'!#REF!</f>
        <v>#REF!</v>
      </c>
    </row>
    <row r="437" hidden="1" spans="1:4">
      <c r="A437" s="9" t="e">
        <f>'LISTE APPRO-ZAGAYA'!#REF!</f>
        <v>#REF!</v>
      </c>
      <c r="B437" s="9" t="str">
        <f>'LISTE APPRO-ZAGAYA'!G313</f>
        <v>Potato</v>
      </c>
      <c r="C437" s="2">
        <f>'LISTE APPRO-ZAGAYA'!I313</f>
        <v>2.6</v>
      </c>
      <c r="D437" s="3">
        <f>'LISTE APPRO-ZAGAYA'!J313</f>
        <v>0</v>
      </c>
    </row>
    <row r="438" hidden="1" spans="1:4">
      <c r="A438" s="9" t="e">
        <f>'LISTE APPRO-ZAGAYA'!#REF!</f>
        <v>#REF!</v>
      </c>
      <c r="B438" s="9" t="str">
        <f>'LISTE APPRO-ZAGAYA'!A311</f>
        <v>Thym - MA  </v>
      </c>
      <c r="C438" s="2">
        <f>'LISTE APPRO-ZAGAYA'!C311</f>
        <v>2.7</v>
      </c>
      <c r="D438" s="3">
        <f>'LISTE APPRO-ZAGAYA'!D311</f>
        <v>0</v>
      </c>
    </row>
    <row r="439" hidden="1" spans="1:4">
      <c r="A439" s="9" t="e">
        <f>'LISTE APPRO-ZAGAYA'!#REF!</f>
        <v>#REF!</v>
      </c>
      <c r="B439" s="9" t="str">
        <f>'LISTE APPRO-ZAGAYA'!G314</f>
        <v>Pear</v>
      </c>
      <c r="C439" s="2">
        <f>'LISTE APPRO-ZAGAYA'!I314</f>
        <v>4.5</v>
      </c>
      <c r="D439" s="3">
        <f>'LISTE APPRO-ZAGAYA'!J314</f>
        <v>0</v>
      </c>
    </row>
    <row r="440" hidden="1" spans="1:4">
      <c r="A440" s="9" t="e">
        <f>'LISTE APPRO-ZAGAYA'!#REF!</f>
        <v>#REF!</v>
      </c>
      <c r="B440" s="9" t="str">
        <f>'LISTE APPRO-ZAGAYA'!G316</f>
        <v>Grape - FR/Chil</v>
      </c>
      <c r="C440" s="2">
        <f>'LISTE APPRO-ZAGAYA'!I316</f>
        <v>5.6</v>
      </c>
      <c r="D440" s="3">
        <f>'LISTE APPRO-ZAGAYA'!J316</f>
        <v>0</v>
      </c>
    </row>
    <row r="441" hidden="1" spans="1:4">
      <c r="A441" s="9" t="e">
        <f>'LISTE APPRO-ZAGAYA'!#REF!</f>
        <v>#REF!</v>
      </c>
      <c r="B441" s="9" t="str">
        <f>'LISTE APPRO-ZAGAYA'!G318</f>
        <v>Yellow bell pepper - HOL</v>
      </c>
      <c r="C441" s="2">
        <f>'LISTE APPRO-ZAGAYA'!I318</f>
        <v>8.5</v>
      </c>
      <c r="D441" s="3">
        <f>'LISTE APPRO-ZAGAYA'!J318</f>
        <v>0</v>
      </c>
    </row>
    <row r="442" hidden="1" spans="1:4">
      <c r="A442" s="9" t="e">
        <f>'LISTE APPRO-ZAGAYA'!#REF!</f>
        <v>#REF!</v>
      </c>
      <c r="B442" s="9" t="str">
        <f>'LISTE APPRO-ZAGAYA'!G319</f>
        <v>Red bell pepper - HOL</v>
      </c>
      <c r="C442" s="2">
        <f>'LISTE APPRO-ZAGAYA'!I319</f>
        <v>8.5</v>
      </c>
      <c r="D442" s="3">
        <f>'LISTE APPRO-ZAGAYA'!J319</f>
        <v>0</v>
      </c>
    </row>
    <row r="443" hidden="1" spans="1:4">
      <c r="A443" s="9" t="e">
        <f>'LISTE APPRO-ZAGAYA'!#REF!</f>
        <v>#REF!</v>
      </c>
      <c r="B443" s="9" t="str">
        <f>'LISTE APPRO-ZAGAYA'!G320</f>
        <v>Green bell pepper - HOL</v>
      </c>
      <c r="C443" s="2">
        <f>'LISTE APPRO-ZAGAYA'!I320</f>
        <v>8.5</v>
      </c>
      <c r="D443" s="3">
        <f>'LISTE APPRO-ZAGAYA'!J320</f>
        <v>0</v>
      </c>
    </row>
    <row r="444" hidden="1" spans="1:4">
      <c r="A444" s="9" t="e">
        <f>'LISTE APPRO-ZAGAYA'!#REF!</f>
        <v>#REF!</v>
      </c>
      <c r="B444" s="9" t="e">
        <f>'LISTE APPRO-ZAGAYA'!#REF!</f>
        <v>#REF!</v>
      </c>
      <c r="C444" s="2" t="e">
        <f>'LISTE APPRO-ZAGAYA'!#REF!</f>
        <v>#REF!</v>
      </c>
      <c r="D444" s="3" t="e">
        <f>'LISTE APPRO-ZAGAYA'!#REF!</f>
        <v>#REF!</v>
      </c>
    </row>
    <row r="445" hidden="1" spans="1:4">
      <c r="A445" s="9" t="e">
        <f>'LISTE APPRO-ZAGAYA'!#REF!</f>
        <v>#REF!</v>
      </c>
      <c r="B445" s="1" t="e">
        <f>'LISTE APPRO-ZAGAYA'!#REF!</f>
        <v>#REF!</v>
      </c>
      <c r="C445" s="2" t="e">
        <f>'LISTE APPRO-ZAGAYA'!#REF!</f>
        <v>#REF!</v>
      </c>
      <c r="D445" s="3" t="e">
        <f>'LISTE APPRO-ZAGAYA'!#REF!</f>
        <v>#REF!</v>
      </c>
    </row>
    <row r="446" hidden="1" spans="1:4">
      <c r="A446" s="9" t="e">
        <f>'LISTE APPRO-ZAGAYA'!#REF!</f>
        <v>#REF!</v>
      </c>
      <c r="B446" s="1" t="str">
        <f>'LISTE APPRO-ZAGAYA'!G335</f>
        <v>Dried grapes</v>
      </c>
      <c r="C446" s="2">
        <f>'LISTE APPRO-ZAGAYA'!I335</f>
        <v>2.63</v>
      </c>
      <c r="D446" s="3">
        <f>'LISTE APPRO-ZAGAYA'!J335</f>
        <v>0</v>
      </c>
    </row>
    <row r="447" hidden="1" spans="1:4">
      <c r="A447" s="9" t="e">
        <f>'LISTE APPRO-ZAGAYA'!#REF!</f>
        <v>#REF!</v>
      </c>
      <c r="B447" s="1" t="e">
        <f>'LISTE APPRO-ZAGAYA'!#REF!</f>
        <v>#REF!</v>
      </c>
      <c r="C447" s="2" t="e">
        <f>'LISTE APPRO-ZAGAYA'!#REF!</f>
        <v>#REF!</v>
      </c>
      <c r="D447" s="3" t="e">
        <f>'LISTE APPRO-ZAGAYA'!#REF!</f>
        <v>#REF!</v>
      </c>
    </row>
    <row r="448" hidden="1" spans="1:4">
      <c r="A448" s="9" t="e">
        <f>'LISTE APPRO-ZAGAYA'!#REF!</f>
        <v>#REF!</v>
      </c>
      <c r="B448" s="1" t="str">
        <f>'LISTE APPRO-ZAGAYA'!A330</f>
        <v>Salt crackers</v>
      </c>
      <c r="C448" s="2">
        <f>'LISTE APPRO-ZAGAYA'!C330</f>
        <v>2.3</v>
      </c>
      <c r="D448" s="3">
        <f>'LISTE APPRO-ZAGAYA'!D330</f>
        <v>0</v>
      </c>
    </row>
    <row r="449" hidden="1" spans="1:4">
      <c r="A449" s="9" t="e">
        <f>'LISTE APPRO-ZAGAYA'!#REF!</f>
        <v>#REF!</v>
      </c>
      <c r="B449" s="1" t="str">
        <f>'LISTE APPRO-ZAGAYA'!A331</f>
        <v>Tortillas Natural</v>
      </c>
      <c r="C449" s="2">
        <f>'LISTE APPRO-ZAGAYA'!C331</f>
        <v>1.3</v>
      </c>
      <c r="D449" s="3">
        <f>'LISTE APPRO-ZAGAYA'!D331</f>
        <v>0</v>
      </c>
    </row>
    <row r="450" hidden="1" spans="1:4">
      <c r="A450" s="9" t="e">
        <f>'LISTE APPRO-ZAGAYA'!#REF!</f>
        <v>#REF!</v>
      </c>
      <c r="B450" s="9" t="str">
        <f>'LISTE APPRO-ZAGAYA'!G330</f>
        <v>Eggplant caviar</v>
      </c>
      <c r="C450" s="2">
        <f>'LISTE APPRO-ZAGAYA'!I330</f>
        <v>5.41</v>
      </c>
      <c r="D450" s="3">
        <f>'LISTE APPRO-ZAGAYA'!J330</f>
        <v>0</v>
      </c>
    </row>
    <row r="451" hidden="1" spans="1:4">
      <c r="A451" s="9" t="e">
        <f>'LISTE APPRO-ZAGAYA'!#REF!</f>
        <v>#REF!</v>
      </c>
      <c r="B451" s="9" t="e">
        <f>'LISTE APPRO-ZAGAYA'!#REF!</f>
        <v>#REF!</v>
      </c>
      <c r="C451" s="2" t="e">
        <f>'LISTE APPRO-ZAGAYA'!#REF!</f>
        <v>#REF!</v>
      </c>
      <c r="D451" s="3" t="e">
        <f>'LISTE APPRO-ZAGAYA'!#REF!</f>
        <v>#REF!</v>
      </c>
    </row>
    <row r="452" hidden="1" spans="1:4">
      <c r="A452" s="9" t="e">
        <f>'LISTE APPRO-ZAGAYA'!#REF!</f>
        <v>#REF!</v>
      </c>
      <c r="B452" s="9" t="e">
        <f>'LISTE APPRO-ZAGAYA'!#REF!</f>
        <v>#REF!</v>
      </c>
      <c r="C452" s="2" t="e">
        <f>'LISTE APPRO-ZAGAYA'!#REF!</f>
        <v>#REF!</v>
      </c>
      <c r="D452" s="3" t="e">
        <f>'LISTE APPRO-ZAGAYA'!#REF!</f>
        <v>#REF!</v>
      </c>
    </row>
    <row r="453" hidden="1" spans="1:4">
      <c r="A453" s="9" t="e">
        <f>'LISTE APPRO-ZAGAYA'!#REF!</f>
        <v>#REF!</v>
      </c>
      <c r="B453" s="9" t="str">
        <f>'LISTE APPRO-ZAGAYA'!G333</f>
        <v>Guacamole</v>
      </c>
      <c r="C453" s="2">
        <f>'LISTE APPRO-ZAGAYA'!I333</f>
        <v>3.8</v>
      </c>
      <c r="D453" s="3">
        <f>'LISTE APPRO-ZAGAYA'!J333</f>
        <v>0</v>
      </c>
    </row>
    <row r="454" hidden="1" spans="1:4">
      <c r="A454" s="1" t="str">
        <f>'LISTE APPRO-ZAGAYA'!$A$332&amp;" : "&amp;'LISTE APPRO-ZAGAYA'!$A$336</f>
        <v>Tortilla   Chili           : BEER - CIDER</v>
      </c>
      <c r="B454" s="1" t="str">
        <f>'LISTE APPRO-ZAGAYA'!A337</f>
        <v>Carib (can)       </v>
      </c>
      <c r="C454" s="2">
        <f>'LISTE APPRO-ZAGAYA'!C337</f>
        <v>39.7</v>
      </c>
      <c r="D454" s="3">
        <f>'LISTE APPRO-ZAGAYA'!D337</f>
        <v>0</v>
      </c>
    </row>
    <row r="455" hidden="1" spans="1:4">
      <c r="A455" s="1" t="str">
        <f>'LISTE APPRO-ZAGAYA'!$A$332&amp;" : "&amp;'LISTE APPRO-ZAGAYA'!$A$336</f>
        <v>Tortilla   Chili           : BEER - CIDER</v>
      </c>
      <c r="B455" s="1" t="e">
        <f>'LISTE APPRO-ZAGAYA'!#REF!</f>
        <v>#REF!</v>
      </c>
      <c r="C455" s="2" t="e">
        <f>'LISTE APPRO-ZAGAYA'!#REF!</f>
        <v>#REF!</v>
      </c>
      <c r="D455" s="3" t="e">
        <f>'LISTE APPRO-ZAGAYA'!#REF!</f>
        <v>#REF!</v>
      </c>
    </row>
    <row r="456" hidden="1" spans="1:4">
      <c r="A456" s="1" t="str">
        <f>'LISTE APPRO-ZAGAYA'!$A$332&amp;" : "&amp;'LISTE APPRO-ZAGAYA'!$A$336</f>
        <v>Tortilla   Chili           : BEER - CIDER</v>
      </c>
      <c r="B456" s="1" t="str">
        <f>'LISTE APPRO-ZAGAYA'!A338</f>
        <v>Lorraine (can)</v>
      </c>
      <c r="C456" s="2">
        <f>'LISTE APPRO-ZAGAYA'!C338</f>
        <v>37.25</v>
      </c>
      <c r="D456" s="3">
        <f>'LISTE APPRO-ZAGAYA'!D338</f>
        <v>0</v>
      </c>
    </row>
    <row r="457" hidden="1" spans="1:4">
      <c r="A457" s="1" t="str">
        <f>'LISTE APPRO-ZAGAYA'!$A$332&amp;" : "&amp;'LISTE APPRO-ZAGAYA'!$A$336</f>
        <v>Tortilla   Chili           : BEER - CIDER</v>
      </c>
      <c r="B457" s="1" t="str">
        <f>'LISTE APPRO-ZAGAYA'!A340</f>
        <v>Heineken (can)</v>
      </c>
      <c r="C457" s="2">
        <f>'LISTE APPRO-ZAGAYA'!C340</f>
        <v>34.5</v>
      </c>
      <c r="D457" s="3">
        <f>'LISTE APPRO-ZAGAYA'!D340</f>
        <v>0</v>
      </c>
    </row>
    <row r="458" hidden="1" spans="1:4">
      <c r="A458" s="1" t="str">
        <f>'LISTE APPRO-ZAGAYA'!$A$332&amp;" : "&amp;'LISTE APPRO-ZAGAYA'!$A$336</f>
        <v>Tortilla   Chili           : BEER - CIDER</v>
      </c>
      <c r="B458" s="1" t="str">
        <f>'LISTE APPRO-ZAGAYA'!A342</f>
        <v>Despérado classic (btl)</v>
      </c>
      <c r="C458" s="2">
        <f>'LISTE APPRO-ZAGAYA'!C342</f>
        <v>57.75</v>
      </c>
      <c r="D458" s="3">
        <f>'LISTE APPRO-ZAGAYA'!D342</f>
        <v>0</v>
      </c>
    </row>
    <row r="459" hidden="1" spans="1:4">
      <c r="A459" s="1" t="str">
        <f>'LISTE APPRO-ZAGAYA'!$A$332&amp;" : "&amp;'LISTE APPRO-ZAGAYA'!$A$336</f>
        <v>Tortilla   Chili           : BEER - CIDER</v>
      </c>
      <c r="B459" s="1" t="e">
        <f>'LISTE APPRO-ZAGAYA'!#REF!</f>
        <v>#REF!</v>
      </c>
      <c r="C459" s="2" t="e">
        <f>'LISTE APPRO-ZAGAYA'!#REF!</f>
        <v>#REF!</v>
      </c>
      <c r="D459" s="3" t="e">
        <f>'LISTE APPRO-ZAGAYA'!#REF!</f>
        <v>#REF!</v>
      </c>
    </row>
    <row r="460" hidden="1" spans="1:4">
      <c r="A460" s="1" t="str">
        <f>'LISTE APPRO-ZAGAYA'!$A$332&amp;" : "&amp;'LISTE APPRO-ZAGAYA'!$A$336</f>
        <v>Tortilla   Chili           : BEER - CIDER</v>
      </c>
      <c r="B460" s="1" t="str">
        <f>'LISTE APPRO-ZAGAYA'!A343</f>
        <v>Despérado classic (btl)</v>
      </c>
      <c r="C460" s="2">
        <f>'LISTE APPRO-ZAGAYA'!C343</f>
        <v>15.23</v>
      </c>
      <c r="D460" s="3">
        <f>'LISTE APPRO-ZAGAYA'!D343</f>
        <v>0</v>
      </c>
    </row>
    <row r="461" hidden="1" spans="1:4">
      <c r="A461" s="1" t="str">
        <f>'LISTE APPRO-ZAGAYA'!$A$332&amp;" : "&amp;'LISTE APPRO-ZAGAYA'!$A$336</f>
        <v>Tortilla   Chili           : BEER - CIDER</v>
      </c>
      <c r="B461" s="1" t="e">
        <f>'LISTE APPRO-ZAGAYA'!#REF!</f>
        <v>#REF!</v>
      </c>
      <c r="C461" s="2" t="e">
        <f>'LISTE APPRO-ZAGAYA'!#REF!</f>
        <v>#REF!</v>
      </c>
      <c r="D461" s="3" t="e">
        <f>'LISTE APPRO-ZAGAYA'!#REF!</f>
        <v>#REF!</v>
      </c>
    </row>
    <row r="462" hidden="1" spans="1:4">
      <c r="A462" s="1" t="str">
        <f>'LISTE APPRO-ZAGAYA'!$A$332&amp;" : "&amp;'LISTE APPRO-ZAGAYA'!$A$336</f>
        <v>Tortilla   Chili           : BEER - CIDER</v>
      </c>
      <c r="B462" s="1" t="str">
        <f>'LISTE APPRO-ZAGAYA'!A344</f>
        <v>WHITE RUM</v>
      </c>
      <c r="C462" s="2">
        <f>'LISTE APPRO-ZAGAYA'!C344</f>
        <v>0</v>
      </c>
      <c r="D462" s="3">
        <f>'LISTE APPRO-ZAGAYA'!D344</f>
        <v>0</v>
      </c>
    </row>
    <row r="463" hidden="1" spans="1:4">
      <c r="A463" s="1" t="str">
        <f>'LISTE APPRO-ZAGAYA'!$A$332&amp;" : "&amp;'LISTE APPRO-ZAGAYA'!$A$336</f>
        <v>Tortilla   Chili           : BEER - CIDER</v>
      </c>
      <c r="B463" s="1" t="str">
        <f>'LISTE APPRO-ZAGAYA'!A345</f>
        <v>St-Etienne blanc 50°   </v>
      </c>
      <c r="C463" s="2">
        <f>'LISTE APPRO-ZAGAYA'!C345</f>
        <v>32</v>
      </c>
      <c r="D463" s="3">
        <f>'LISTE APPRO-ZAGAYA'!D345</f>
        <v>0</v>
      </c>
    </row>
    <row r="464" hidden="1" spans="1:4">
      <c r="A464" s="1" t="str">
        <f>'LISTE APPRO-ZAGAYA'!$A$332&amp;" : "&amp;'LISTE APPRO-ZAGAYA'!$A$336</f>
        <v>Tortilla   Chili           : BEER - CIDER</v>
      </c>
      <c r="B464" s="1" t="str">
        <f>'LISTE APPRO-ZAGAYA'!A346</f>
        <v>Clément blanc 50° </v>
      </c>
      <c r="C464" s="2">
        <f>'LISTE APPRO-ZAGAYA'!C346</f>
        <v>31</v>
      </c>
      <c r="D464" s="3">
        <f>'LISTE APPRO-ZAGAYA'!D346</f>
        <v>0</v>
      </c>
    </row>
    <row r="465" hidden="1" spans="1:4">
      <c r="A465" s="1" t="str">
        <f>'LISTE APPRO-ZAGAYA'!$A$332&amp;" : "&amp;'LISTE APPRO-ZAGAYA'!$A$336</f>
        <v>Tortilla   Chili           : BEER - CIDER</v>
      </c>
      <c r="B465" s="1" t="str">
        <f>'LISTE APPRO-ZAGAYA'!A351</f>
        <v>Clément Canne Bleue</v>
      </c>
      <c r="C465" s="2">
        <f>'LISTE APPRO-ZAGAYA'!C351</f>
        <v>23</v>
      </c>
      <c r="D465" s="3">
        <f>'LISTE APPRO-ZAGAYA'!D351</f>
        <v>0</v>
      </c>
    </row>
    <row r="466" hidden="1" spans="1:4">
      <c r="A466" s="1" t="str">
        <f>'LISTE APPRO-ZAGAYA'!$A$332&amp;" : "&amp;'LISTE APPRO-ZAGAYA'!$A$336</f>
        <v>Tortilla   Chili           : BEER - CIDER</v>
      </c>
      <c r="B466" s="1" t="str">
        <f>'LISTE APPRO-ZAGAYA'!A352</f>
        <v>La Mauny blanc 50° </v>
      </c>
      <c r="C466" s="2">
        <f>'LISTE APPRO-ZAGAYA'!C352</f>
        <v>12.8</v>
      </c>
      <c r="D466" s="3">
        <f>'LISTE APPRO-ZAGAYA'!D352</f>
        <v>0</v>
      </c>
    </row>
    <row r="467" hidden="1" spans="1:4">
      <c r="A467" s="1" t="str">
        <f>'LISTE APPRO-ZAGAYA'!$A$332&amp;" : "&amp;'LISTE APPRO-ZAGAYA'!$G$336</f>
        <v>Tortilla   Chili           : BEER - CIDER</v>
      </c>
      <c r="B467" s="9" t="e">
        <f>'LISTE APPRO-ZAGAYA'!#REF!</f>
        <v>#REF!</v>
      </c>
      <c r="C467" s="2" t="e">
        <f>'LISTE APPRO-ZAGAYA'!#REF!</f>
        <v>#REF!</v>
      </c>
      <c r="D467" s="3" t="e">
        <f>'LISTE APPRO-ZAGAYA'!#REF!</f>
        <v>#REF!</v>
      </c>
    </row>
    <row r="468" hidden="1" spans="1:4">
      <c r="A468" s="1" t="str">
        <f>'LISTE APPRO-ZAGAYA'!$A$332&amp;" : "&amp;'LISTE APPRO-ZAGAYA'!$G$336</f>
        <v>Tortilla   Chili           : BEER - CIDER</v>
      </c>
      <c r="B468" s="9" t="e">
        <f>'LISTE APPRO-ZAGAYA'!#REF!</f>
        <v>#REF!</v>
      </c>
      <c r="C468" s="2" t="e">
        <f>'LISTE APPRO-ZAGAYA'!#REF!</f>
        <v>#REF!</v>
      </c>
      <c r="D468" s="3" t="e">
        <f>'LISTE APPRO-ZAGAYA'!#REF!</f>
        <v>#REF!</v>
      </c>
    </row>
    <row r="469" hidden="1" spans="1:4">
      <c r="A469" s="1" t="str">
        <f>'LISTE APPRO-ZAGAYA'!$A$332&amp;" : "&amp;'LISTE APPRO-ZAGAYA'!$G$336</f>
        <v>Tortilla   Chili           : BEER - CIDER</v>
      </c>
      <c r="B469" s="9" t="e">
        <f>'LISTE APPRO-ZAGAYA'!#REF!</f>
        <v>#REF!</v>
      </c>
      <c r="C469" s="2" t="e">
        <f>'LISTE APPRO-ZAGAYA'!#REF!</f>
        <v>#REF!</v>
      </c>
      <c r="D469" s="3" t="e">
        <f>'LISTE APPRO-ZAGAYA'!#REF!</f>
        <v>#REF!</v>
      </c>
    </row>
    <row r="470" hidden="1" spans="1:4">
      <c r="A470" s="1" t="str">
        <f>'LISTE APPRO-ZAGAYA'!$A$332&amp;" : "&amp;'LISTE APPRO-ZAGAYA'!$G$336</f>
        <v>Tortilla   Chili           : BEER - CIDER</v>
      </c>
      <c r="B470" s="9" t="str">
        <f>'LISTE APPRO-ZAGAYA'!G342</f>
        <v>Soft cider Loïc Raison        </v>
      </c>
      <c r="C470" s="2">
        <f>'LISTE APPRO-ZAGAYA'!I342</f>
        <v>3.5</v>
      </c>
      <c r="D470" s="3">
        <f>'LISTE APPRO-ZAGAYA'!J342</f>
        <v>0</v>
      </c>
    </row>
    <row r="471" hidden="1" spans="1:4">
      <c r="A471" s="1" t="str">
        <f>'LISTE APPRO-ZAGAYA'!$A$332&amp;" : "&amp;'LISTE APPRO-ZAGAYA'!$G$336</f>
        <v>Tortilla   Chili           : BEER - CIDER</v>
      </c>
      <c r="B471" s="9" t="e">
        <f>'LISTE APPRO-ZAGAYA'!#REF!</f>
        <v>#REF!</v>
      </c>
      <c r="C471" s="2" t="e">
        <f>'LISTE APPRO-ZAGAYA'!#REF!</f>
        <v>#REF!</v>
      </c>
      <c r="D471" s="3" t="e">
        <f>'LISTE APPRO-ZAGAYA'!#REF!</f>
        <v>#REF!</v>
      </c>
    </row>
    <row r="472" hidden="1" spans="1:4">
      <c r="A472" s="1" t="str">
        <f>'LISTE APPRO-ZAGAYA'!$A$332&amp;" : "&amp;'LISTE APPRO-ZAGAYA'!$G$336</f>
        <v>Tortilla   Chili           : BEER - CIDER</v>
      </c>
      <c r="B472" s="9" t="e">
        <f>'LISTE APPRO-ZAGAYA'!#REF!</f>
        <v>#REF!</v>
      </c>
      <c r="C472" s="2" t="e">
        <f>'LISTE APPRO-ZAGAYA'!#REF!</f>
        <v>#REF!</v>
      </c>
      <c r="D472" s="3" t="e">
        <f>'LISTE APPRO-ZAGAYA'!#REF!</f>
        <v>#REF!</v>
      </c>
    </row>
    <row r="473" hidden="1" spans="1:4">
      <c r="A473" s="1" t="str">
        <f>'LISTE APPRO-ZAGAYA'!$A$332&amp;" : "&amp;'LISTE APPRO-ZAGAYA'!$G$336</f>
        <v>Tortilla   Chili           : BEER - CIDER</v>
      </c>
      <c r="B473" s="9" t="e">
        <f>'LISTE APPRO-ZAGAYA'!#REF!</f>
        <v>#REF!</v>
      </c>
      <c r="C473" s="2" t="e">
        <f>'LISTE APPRO-ZAGAYA'!#REF!</f>
        <v>#REF!</v>
      </c>
      <c r="D473" s="3" t="e">
        <f>'LISTE APPRO-ZAGAYA'!#REF!</f>
        <v>#REF!</v>
      </c>
    </row>
    <row r="474" hidden="1" spans="1:4">
      <c r="A474" s="1" t="str">
        <f>'LISTE APPRO-ZAGAYA'!$A$332&amp;" : "&amp;'LISTE APPRO-ZAGAYA'!$G$336</f>
        <v>Tortilla   Chili           : BEER - CIDER</v>
      </c>
      <c r="B474" s="9" t="str">
        <f>'LISTE APPRO-ZAGAYA'!G344</f>
        <v>AGED RUM</v>
      </c>
      <c r="C474" s="2">
        <f>'LISTE APPRO-ZAGAYA'!I344</f>
        <v>0</v>
      </c>
      <c r="D474" s="3">
        <f>'LISTE APPRO-ZAGAYA'!J344</f>
        <v>0</v>
      </c>
    </row>
    <row r="475" hidden="1" spans="1:4">
      <c r="A475" s="1" t="str">
        <f>'LISTE APPRO-ZAGAYA'!$A$332&amp;" : "&amp;'LISTE APPRO-ZAGAYA'!$G$336</f>
        <v>Tortilla   Chili           : BEER - CIDER</v>
      </c>
      <c r="B475" s="9" t="str">
        <f>'LISTE APPRO-ZAGAYA'!G345</f>
        <v>St-Etienne vieux 42°     </v>
      </c>
      <c r="C475" s="2">
        <f>'LISTE APPRO-ZAGAYA'!I345</f>
        <v>60.06</v>
      </c>
      <c r="D475" s="3">
        <f>'LISTE APPRO-ZAGAYA'!J345</f>
        <v>0</v>
      </c>
    </row>
    <row r="476" hidden="1" spans="1:4">
      <c r="A476" s="1" t="str">
        <f>'LISTE APPRO-ZAGAYA'!$A$332&amp;" : "&amp;'LISTE APPRO-ZAGAYA'!$G$336</f>
        <v>Tortilla   Chili           : BEER - CIDER</v>
      </c>
      <c r="B476" s="9" t="e">
        <f>'LISTE APPRO-ZAGAYA'!#REF!</f>
        <v>#REF!</v>
      </c>
      <c r="C476" s="2" t="e">
        <f>'LISTE APPRO-ZAGAYA'!#REF!</f>
        <v>#REF!</v>
      </c>
      <c r="D476" s="3" t="e">
        <f>'LISTE APPRO-ZAGAYA'!#REF!</f>
        <v>#REF!</v>
      </c>
    </row>
    <row r="477" hidden="1" spans="1:4">
      <c r="A477" s="1" t="str">
        <f>'LISTE APPRO-ZAGAYA'!$A$332&amp;" : "&amp;'LISTE APPRO-ZAGAYA'!$G$336</f>
        <v>Tortilla   Chili           : BEER - CIDER</v>
      </c>
      <c r="B477" s="9" t="str">
        <f>'LISTE APPRO-ZAGAYA'!G346</f>
        <v>Clément vieux 44°     </v>
      </c>
      <c r="C477" s="2">
        <f>'LISTE APPRO-ZAGAYA'!I346</f>
        <v>53.5</v>
      </c>
      <c r="D477" s="3">
        <f>'LISTE APPRO-ZAGAYA'!J346</f>
        <v>0</v>
      </c>
    </row>
    <row r="478" hidden="1" spans="1:4">
      <c r="A478" s="1" t="str">
        <f>'LISTE APPRO-ZAGAYA'!$A$332&amp;" : "&amp;'LISTE APPRO-ZAGAYA'!$G$336</f>
        <v>Tortilla   Chili           : BEER - CIDER</v>
      </c>
      <c r="B478" s="9" t="str">
        <f>'LISTE APPRO-ZAGAYA'!G347</f>
        <v>Trois Rivières vieux 45°  </v>
      </c>
      <c r="C478" s="2">
        <f>'LISTE APPRO-ZAGAYA'!I347</f>
        <v>61.85</v>
      </c>
      <c r="D478" s="3">
        <f>'LISTE APPRO-ZAGAYA'!J347</f>
        <v>0</v>
      </c>
    </row>
    <row r="479" hidden="1" spans="1:4">
      <c r="A479" s="1" t="str">
        <f>'LISTE APPRO-ZAGAYA'!$A$332&amp;" : "&amp;'LISTE APPRO-ZAGAYA'!$G$336</f>
        <v>Tortilla   Chili           : BEER - CIDER</v>
      </c>
      <c r="B479" s="9" t="str">
        <f>'LISTE APPRO-ZAGAYA'!G348</f>
        <v>Clément vieux 44°  </v>
      </c>
      <c r="C479" s="2">
        <f>'LISTE APPRO-ZAGAYA'!I348</f>
        <v>23.5</v>
      </c>
      <c r="D479" s="3">
        <f>'LISTE APPRO-ZAGAYA'!J348</f>
        <v>0</v>
      </c>
    </row>
    <row r="480" hidden="1" spans="1:4">
      <c r="A480" s="1" t="str">
        <f>'LISTE APPRO-ZAGAYA'!$A$332&amp;" : "&amp;'LISTE APPRO-ZAGAYA'!$G$336</f>
        <v>Tortilla   Chili           : BEER - CIDER</v>
      </c>
      <c r="B480" s="9" t="str">
        <f>'LISTE APPRO-ZAGAYA'!G351</f>
        <v>La Mauny XO hors d'âge 40°</v>
      </c>
      <c r="C480" s="2">
        <f>'LISTE APPRO-ZAGAYA'!I351</f>
        <v>62</v>
      </c>
      <c r="D480" s="3">
        <f>'LISTE APPRO-ZAGAYA'!J351</f>
        <v>0</v>
      </c>
    </row>
    <row r="481" hidden="1" spans="1:4">
      <c r="A481" s="1" t="str">
        <f>'LISTE APPRO-ZAGAYA'!$A$332&amp;" : "&amp;'LISTE APPRO-ZAGAYA'!$G$336</f>
        <v>Tortilla   Chili           : BEER - CIDER</v>
      </c>
      <c r="B481" s="9" t="str">
        <f>'LISTE APPRO-ZAGAYA'!G352</f>
        <v>St Etienne vieux 42°  </v>
      </c>
      <c r="C481" s="2">
        <f>'LISTE APPRO-ZAGAYA'!I352</f>
        <v>25.62</v>
      </c>
      <c r="D481" s="3">
        <f>'LISTE APPRO-ZAGAYA'!J352</f>
        <v>0</v>
      </c>
    </row>
    <row r="482" hidden="1" spans="1:4">
      <c r="A482" s="1" t="str">
        <f>'LISTE APPRO-ZAGAYA'!$A$332&amp;" : "&amp;'LISTE APPRO-ZAGAYA'!$G$336</f>
        <v>Tortilla   Chili           : BEER - CIDER</v>
      </c>
      <c r="B482" s="9" t="e">
        <f>'LISTE APPRO-ZAGAYA'!#REF!</f>
        <v>#REF!</v>
      </c>
      <c r="C482" s="2" t="e">
        <f>'LISTE APPRO-ZAGAYA'!#REF!</f>
        <v>#REF!</v>
      </c>
      <c r="D482" s="3" t="e">
        <f>'LISTE APPRO-ZAGAYA'!#REF!</f>
        <v>#REF!</v>
      </c>
    </row>
    <row r="483" hidden="1" spans="1:4">
      <c r="A483" s="9" t="str">
        <f>'LISTE APPRO-ZAGAYA'!$A$354</f>
        <v>St-James blanc 50°  </v>
      </c>
      <c r="B483" s="1" t="str">
        <f>'LISTE APPRO-ZAGAYA'!A358</f>
        <v>HBS blanc 50°</v>
      </c>
      <c r="C483" s="2">
        <f>'LISTE APPRO-ZAGAYA'!C358</f>
        <v>31.5</v>
      </c>
      <c r="D483" s="3">
        <f>'LISTE APPRO-ZAGAYA'!D358</f>
        <v>0</v>
      </c>
    </row>
    <row r="484" hidden="1" spans="1:4">
      <c r="A484" s="9" t="str">
        <f>'LISTE APPRO-ZAGAYA'!$A$354</f>
        <v>St-James blanc 50°  </v>
      </c>
      <c r="B484" s="1" t="e">
        <f>'LISTE APPRO-ZAGAYA'!#REF!</f>
        <v>#REF!</v>
      </c>
      <c r="C484" s="2" t="e">
        <f>'LISTE APPRO-ZAGAYA'!#REF!</f>
        <v>#REF!</v>
      </c>
      <c r="D484" s="3" t="e">
        <f>'LISTE APPRO-ZAGAYA'!#REF!</f>
        <v>#REF!</v>
      </c>
    </row>
    <row r="485" hidden="1" spans="1:4">
      <c r="A485" s="9" t="str">
        <f>'LISTE APPRO-ZAGAYA'!$A$354</f>
        <v>St-James blanc 50°  </v>
      </c>
      <c r="B485" s="9" t="str">
        <f>'LISTE APPRO-ZAGAYA'!A363</f>
        <v>Planteur Clément </v>
      </c>
      <c r="C485" s="2">
        <f>'LISTE APPRO-ZAGAYA'!C363</f>
        <v>9.4</v>
      </c>
      <c r="D485" s="3">
        <f>'LISTE APPRO-ZAGAYA'!D363</f>
        <v>0</v>
      </c>
    </row>
    <row r="486" hidden="1" spans="1:4">
      <c r="A486" s="9" t="str">
        <f>'LISTE APPRO-ZAGAYA'!$A$354</f>
        <v>St-James blanc 50°  </v>
      </c>
      <c r="B486" s="9" t="e">
        <f>'LISTE APPRO-ZAGAYA'!#REF!</f>
        <v>#REF!</v>
      </c>
      <c r="C486" s="2" t="e">
        <f>'LISTE APPRO-ZAGAYA'!#REF!</f>
        <v>#REF!</v>
      </c>
      <c r="D486" s="3" t="e">
        <f>'LISTE APPRO-ZAGAYA'!#REF!</f>
        <v>#REF!</v>
      </c>
    </row>
    <row r="487" hidden="1" spans="1:4">
      <c r="A487" s="9" t="e">
        <f>'LISTE APPRO-ZAGAYA'!#REF!</f>
        <v>#REF!</v>
      </c>
      <c r="B487" s="1" t="str">
        <f>'LISTE APPRO-ZAGAYA'!A361</f>
        <v>Punch Coco Clement  </v>
      </c>
      <c r="C487" s="2">
        <f>'LISTE APPRO-ZAGAYA'!C361</f>
        <v>10</v>
      </c>
      <c r="D487" s="3">
        <f>'LISTE APPRO-ZAGAYA'!D361</f>
        <v>0</v>
      </c>
    </row>
    <row r="488" hidden="1" spans="1:4">
      <c r="A488" s="9" t="e">
        <f>'LISTE APPRO-ZAGAYA'!#REF!</f>
        <v>#REF!</v>
      </c>
      <c r="B488" s="1" t="e">
        <f>'LISTE APPRO-ZAGAYA'!#REF!</f>
        <v>#REF!</v>
      </c>
      <c r="C488" s="2" t="e">
        <f>'LISTE APPRO-ZAGAYA'!#REF!</f>
        <v>#REF!</v>
      </c>
      <c r="D488" s="3" t="e">
        <f>'LISTE APPRO-ZAGAYA'!#REF!</f>
        <v>#REF!</v>
      </c>
    </row>
    <row r="489" hidden="1" spans="1:4">
      <c r="A489" s="9" t="e">
        <f>'LISTE APPRO-ZAGAYA'!#REF!</f>
        <v>#REF!</v>
      </c>
      <c r="B489" s="1" t="str">
        <f>'LISTE APPRO-ZAGAYA'!A362</f>
        <v>Punch Maracudja Clement</v>
      </c>
      <c r="C489" s="2">
        <f>'LISTE APPRO-ZAGAYA'!C362</f>
        <v>9</v>
      </c>
      <c r="D489" s="3">
        <f>'LISTE APPRO-ZAGAYA'!D362</f>
        <v>0</v>
      </c>
    </row>
    <row r="490" hidden="1" spans="1:4">
      <c r="A490" s="9" t="e">
        <f>'LISTE APPRO-ZAGAYA'!#REF!</f>
        <v>#REF!</v>
      </c>
      <c r="B490" s="1" t="str">
        <f>'LISTE APPRO-ZAGAYA'!A366</f>
        <v>Apérol                         11°      </v>
      </c>
      <c r="C490" s="2">
        <f>'LISTE APPRO-ZAGAYA'!C366</f>
        <v>23</v>
      </c>
      <c r="D490" s="3">
        <f>'LISTE APPRO-ZAGAYA'!D366</f>
        <v>0</v>
      </c>
    </row>
    <row r="491" hidden="1" spans="1:4">
      <c r="A491" s="9" t="e">
        <f>'LISTE APPRO-ZAGAYA'!#REF!</f>
        <v>#REF!</v>
      </c>
      <c r="B491" s="1" t="e">
        <f>'LISTE APPRO-ZAGAYA'!#REF!</f>
        <v>#REF!</v>
      </c>
      <c r="C491" s="2" t="e">
        <f>'LISTE APPRO-ZAGAYA'!#REF!</f>
        <v>#REF!</v>
      </c>
      <c r="D491" s="3" t="e">
        <f>'LISTE APPRO-ZAGAYA'!#REF!</f>
        <v>#REF!</v>
      </c>
    </row>
    <row r="492" hidden="1" spans="1:4">
      <c r="A492" s="9" t="e">
        <f>'LISTE APPRO-ZAGAYA'!#REF!</f>
        <v>#REF!</v>
      </c>
      <c r="B492" s="1" t="str">
        <f>'LISTE APPRO-ZAGAYA'!G370</f>
        <v>Porto  White Cruz 19°</v>
      </c>
      <c r="C492" s="2">
        <f>'LISTE APPRO-ZAGAYA'!I370</f>
        <v>14.5</v>
      </c>
      <c r="D492" s="3" t="e">
        <f>'LISTE APPRO-ZAGAYA'!#REF!</f>
        <v>#REF!</v>
      </c>
    </row>
    <row r="493" hidden="1" spans="1:4">
      <c r="A493" s="9" t="e">
        <f>'LISTE APPRO-ZAGAYA'!#REF!</f>
        <v>#REF!</v>
      </c>
      <c r="B493" s="1" t="str">
        <f>'LISTE APPRO-ZAGAYA'!A371</f>
        <v>Calvados Busnel 40° </v>
      </c>
      <c r="C493" s="2">
        <f>'LISTE APPRO-ZAGAYA'!C371</f>
        <v>45.4</v>
      </c>
      <c r="D493" s="3">
        <f>'LISTE APPRO-ZAGAYA'!D371</f>
        <v>0</v>
      </c>
    </row>
    <row r="494" hidden="1" spans="1:4">
      <c r="A494" s="9" t="e">
        <f>'LISTE APPRO-ZAGAYA'!#REF!</f>
        <v>#REF!</v>
      </c>
      <c r="B494" s="1" t="str">
        <f>'LISTE APPRO-ZAGAYA'!A372</f>
        <v>Campari 25°</v>
      </c>
      <c r="C494" s="2">
        <f>'LISTE APPRO-ZAGAYA'!C372</f>
        <v>23</v>
      </c>
      <c r="D494" s="3">
        <f>'LISTE APPRO-ZAGAYA'!D372</f>
        <v>0</v>
      </c>
    </row>
    <row r="495" hidden="1" spans="1:4">
      <c r="A495" s="9" t="e">
        <f>'LISTE APPRO-ZAGAYA'!#REF!</f>
        <v>#REF!</v>
      </c>
      <c r="B495" s="1" t="str">
        <f>'LISTE APPRO-ZAGAYA'!A377</f>
        <v>Grand Marnier red 40°</v>
      </c>
      <c r="C495" s="2">
        <f>'LISTE APPRO-ZAGAYA'!C377</f>
        <v>47.3</v>
      </c>
      <c r="D495" s="3">
        <f>'LISTE APPRO-ZAGAYA'!D377</f>
        <v>0</v>
      </c>
    </row>
    <row r="496" hidden="1" spans="1:4">
      <c r="A496" s="9" t="e">
        <f>'LISTE APPRO-ZAGAYA'!#REF!</f>
        <v>#REF!</v>
      </c>
      <c r="B496" s="1" t="e">
        <f>'LISTE APPRO-ZAGAYA'!#REF!</f>
        <v>#REF!</v>
      </c>
      <c r="C496" s="2" t="e">
        <f>'LISTE APPRO-ZAGAYA'!#REF!</f>
        <v>#REF!</v>
      </c>
      <c r="D496" s="3" t="e">
        <f>'LISTE APPRO-ZAGAYA'!#REF!</f>
        <v>#REF!</v>
      </c>
    </row>
    <row r="497" hidden="1" spans="1:4">
      <c r="A497" s="9" t="e">
        <f>'LISTE APPRO-ZAGAYA'!#REF!</f>
        <v>#REF!</v>
      </c>
      <c r="B497" s="1" t="e">
        <f>'LISTE APPRO-ZAGAYA'!#REF!</f>
        <v>#REF!</v>
      </c>
      <c r="C497" s="2" t="e">
        <f>'LISTE APPRO-ZAGAYA'!#REF!</f>
        <v>#REF!</v>
      </c>
      <c r="D497" s="3" t="e">
        <f>'LISTE APPRO-ZAGAYA'!#REF!</f>
        <v>#REF!</v>
      </c>
    </row>
    <row r="498" hidden="1" spans="1:4">
      <c r="A498" s="9" t="e">
        <f>'LISTE APPRO-ZAGAYA'!#REF!</f>
        <v>#REF!</v>
      </c>
      <c r="B498" s="1" t="str">
        <f>'LISTE APPRO-ZAGAYA'!A360</f>
        <v>Piña colada Clement</v>
      </c>
      <c r="C498" s="2">
        <f>'LISTE APPRO-ZAGAYA'!C360</f>
        <v>9</v>
      </c>
      <c r="D498" s="3">
        <f>'LISTE APPRO-ZAGAYA'!D360</f>
        <v>0</v>
      </c>
    </row>
    <row r="499" hidden="1" spans="1:4">
      <c r="A499" s="9" t="e">
        <f>'LISTE APPRO-ZAGAYA'!#REF!</f>
        <v>#REF!</v>
      </c>
      <c r="B499" s="1" t="str">
        <f>'LISTE APPRO-ZAGAYA'!G362</f>
        <v>Spiced Rhum La Mauny 40°</v>
      </c>
      <c r="C499" s="2">
        <f>'LISTE APPRO-ZAGAYA'!I362</f>
        <v>12.55</v>
      </c>
      <c r="D499" s="3">
        <f>'LISTE APPRO-ZAGAYA'!J362</f>
        <v>0</v>
      </c>
    </row>
    <row r="500" hidden="1" spans="1:4">
      <c r="A500" s="9" t="e">
        <f>'LISTE APPRO-ZAGAYA'!#REF!</f>
        <v>#REF!</v>
      </c>
      <c r="B500" s="9" t="e">
        <f>'LISTE APPRO-ZAGAYA'!#REF!</f>
        <v>#REF!</v>
      </c>
      <c r="C500" s="2" t="e">
        <f>'LISTE APPRO-ZAGAYA'!#REF!</f>
        <v>#REF!</v>
      </c>
      <c r="D500" s="3">
        <f>'LISTE APPRO-ZAGAYA'!J369</f>
        <v>0</v>
      </c>
    </row>
    <row r="501" hidden="1" spans="1:4">
      <c r="A501" s="9" t="e">
        <f>'LISTE APPRO-ZAGAYA'!#REF!</f>
        <v>#REF!</v>
      </c>
      <c r="B501" s="9" t="str">
        <f>'LISTE APPRO-ZAGAYA'!G369</f>
        <v>Porto Red Escudeiro 18 °</v>
      </c>
      <c r="C501" s="2">
        <f>'LISTE APPRO-ZAGAYA'!I369</f>
        <v>9.8</v>
      </c>
      <c r="D501" s="3" t="e">
        <f>'LISTE APPRO-ZAGAYA'!#REF!</f>
        <v>#REF!</v>
      </c>
    </row>
    <row r="502" hidden="1" spans="1:4">
      <c r="A502" s="9" t="e">
        <f>'LISTE APPRO-ZAGAYA'!#REF!</f>
        <v>#REF!</v>
      </c>
      <c r="B502" s="9" t="e">
        <f>'LISTE APPRO-ZAGAYA'!#REF!</f>
        <v>#REF!</v>
      </c>
      <c r="C502" s="2" t="e">
        <f>'LISTE APPRO-ZAGAYA'!#REF!</f>
        <v>#REF!</v>
      </c>
      <c r="D502" s="3">
        <f>'LISTE APPRO-ZAGAYA'!J370</f>
        <v>0</v>
      </c>
    </row>
    <row r="503" hidden="1" spans="1:4">
      <c r="A503" s="9" t="e">
        <f>'LISTE APPRO-ZAGAYA'!#REF!</f>
        <v>#REF!</v>
      </c>
      <c r="B503" s="9" t="e">
        <f>'LISTE APPRO-ZAGAYA'!#REF!</f>
        <v>#REF!</v>
      </c>
      <c r="C503" s="2" t="e">
        <f>'LISTE APPRO-ZAGAYA'!#REF!</f>
        <v>#REF!</v>
      </c>
      <c r="D503" s="3" t="e">
        <f>'LISTE APPRO-ZAGAYA'!#REF!</f>
        <v>#REF!</v>
      </c>
    </row>
    <row r="504" hidden="1" spans="1:4">
      <c r="A504" s="9" t="e">
        <f>'LISTE APPRO-ZAGAYA'!#REF!</f>
        <v>#REF!</v>
      </c>
      <c r="B504" s="9" t="e">
        <f>'LISTE APPRO-ZAGAYA'!#REF!</f>
        <v>#REF!</v>
      </c>
      <c r="C504" s="2" t="e">
        <f>'LISTE APPRO-ZAGAYA'!#REF!</f>
        <v>#REF!</v>
      </c>
      <c r="D504" s="3" t="e">
        <f>'LISTE APPRO-ZAGAYA'!#REF!</f>
        <v>#REF!</v>
      </c>
    </row>
    <row r="505" hidden="1" spans="1:4">
      <c r="A505" s="9" t="e">
        <f>'LISTE APPRO-ZAGAYA'!#REF!</f>
        <v>#REF!</v>
      </c>
      <c r="B505" s="9" t="e">
        <f>'LISTE APPRO-ZAGAYA'!#REF!</f>
        <v>#REF!</v>
      </c>
      <c r="C505" s="2" t="e">
        <f>'LISTE APPRO-ZAGAYA'!#REF!</f>
        <v>#REF!</v>
      </c>
      <c r="D505" s="3" t="e">
        <f>'LISTE APPRO-ZAGAYA'!#REF!</f>
        <v>#REF!</v>
      </c>
    </row>
    <row r="506" hidden="1" spans="1:4">
      <c r="A506" s="9" t="e">
        <f>'LISTE APPRO-ZAGAYA'!#REF!</f>
        <v>#REF!</v>
      </c>
      <c r="B506" s="9" t="e">
        <f>'LISTE APPRO-ZAGAYA'!#REF!</f>
        <v>#REF!</v>
      </c>
      <c r="C506" s="2" t="e">
        <f>'LISTE APPRO-ZAGAYA'!#REF!</f>
        <v>#REF!</v>
      </c>
      <c r="D506" s="3">
        <f>'LISTE APPRO-ZAGAYA'!J372</f>
        <v>0</v>
      </c>
    </row>
    <row r="507" hidden="1" spans="1:4">
      <c r="A507" s="9" t="e">
        <f>'LISTE APPRO-ZAGAYA'!#REF!</f>
        <v>#REF!</v>
      </c>
      <c r="B507" s="9" t="str">
        <f>'LISTE APPRO-ZAGAYA'!G372</f>
        <v>Vodka  Sobieski 37,5° </v>
      </c>
      <c r="C507" s="2">
        <f>'LISTE APPRO-ZAGAYA'!I372</f>
        <v>18.6</v>
      </c>
      <c r="D507" s="3" t="e">
        <f>'LISTE APPRO-ZAGAYA'!#REF!</f>
        <v>#REF!</v>
      </c>
    </row>
    <row r="508" hidden="1" spans="1:4">
      <c r="A508" s="9" t="e">
        <f>'LISTE APPRO-ZAGAYA'!#REF!</f>
        <v>#REF!</v>
      </c>
      <c r="B508" s="9" t="str">
        <f>'LISTE APPRO-ZAGAYA'!G373</f>
        <v>Vodka  Eristoff 37,5°</v>
      </c>
      <c r="C508" s="2">
        <f>'LISTE APPRO-ZAGAYA'!I373</f>
        <v>21.6</v>
      </c>
      <c r="D508" s="3">
        <f>'LISTE APPRO-ZAGAYA'!J373</f>
        <v>0</v>
      </c>
    </row>
    <row r="509" hidden="1" spans="1:4">
      <c r="A509" s="9" t="e">
        <f>'LISTE APPRO-ZAGAYA'!#REF!</f>
        <v>#REF!</v>
      </c>
      <c r="B509" s="9" t="str">
        <f>'LISTE APPRO-ZAGAYA'!G376</f>
        <v>Whisky W. Lawson 40°</v>
      </c>
      <c r="C509" s="2">
        <f>'LISTE APPRO-ZAGAYA'!I376</f>
        <v>25.5</v>
      </c>
      <c r="D509" s="3">
        <f>'LISTE APPRO-ZAGAYA'!J376</f>
        <v>0</v>
      </c>
    </row>
    <row r="510" hidden="1" spans="1:4">
      <c r="A510" s="9" t="e">
        <f>'LISTE APPRO-ZAGAYA'!#REF!</f>
        <v>#REF!</v>
      </c>
      <c r="B510" s="9" t="e">
        <f>'LISTE APPRO-ZAGAYA'!#REF!</f>
        <v>#REF!</v>
      </c>
      <c r="C510" s="2" t="e">
        <f>'LISTE APPRO-ZAGAYA'!#REF!</f>
        <v>#REF!</v>
      </c>
      <c r="D510" s="3" t="e">
        <f>'LISTE APPRO-ZAGAYA'!#REF!</f>
        <v>#REF!</v>
      </c>
    </row>
    <row r="511" hidden="1" spans="1:4">
      <c r="A511" s="9" t="e">
        <f>'LISTE APPRO-ZAGAYA'!#REF!</f>
        <v>#REF!</v>
      </c>
      <c r="B511" s="9" t="str">
        <f>'LISTE APPRO-ZAGAYA'!A359</f>
        <v>PUNCH  </v>
      </c>
      <c r="C511" s="2">
        <f>'LISTE APPRO-ZAGAYA'!C359</f>
        <v>0</v>
      </c>
      <c r="D511" s="3">
        <f>'LISTE APPRO-ZAGAYA'!D359</f>
        <v>0</v>
      </c>
    </row>
    <row r="512" hidden="1" spans="1:4">
      <c r="A512" s="9" t="s">
        <v>1130</v>
      </c>
      <c r="B512" s="1" t="e">
        <f>'LISTE APPRO-ZAGAYA'!#REF!</f>
        <v>#REF!</v>
      </c>
      <c r="C512" s="2" t="e">
        <f>'LISTE APPRO-ZAGAYA'!#REF!</f>
        <v>#REF!</v>
      </c>
      <c r="D512" s="3" t="e">
        <f>'LISTE APPRO-ZAGAYA'!#REF!</f>
        <v>#REF!</v>
      </c>
    </row>
    <row r="513" hidden="1" spans="1:4">
      <c r="A513" s="9" t="s">
        <v>1130</v>
      </c>
      <c r="B513" s="9" t="e">
        <f>'LISTE APPRO-ZAGAYA'!#REF!</f>
        <v>#REF!</v>
      </c>
      <c r="C513" s="2" t="e">
        <f>'LISTE APPRO-ZAGAYA'!#REF!</f>
        <v>#REF!</v>
      </c>
      <c r="D513" s="3" t="e">
        <f>'LISTE APPRO-ZAGAYA'!#REF!</f>
        <v>#REF!</v>
      </c>
    </row>
    <row r="514" hidden="1" spans="1:4">
      <c r="A514" s="9" t="e">
        <f>'LISTE APPRO-ZAGAYA'!#REF!</f>
        <v>#REF!</v>
      </c>
      <c r="B514" s="1" t="str">
        <f>'LISTE APPRO-ZAGAYA'!A379</f>
        <v>Martini blanc 14,4°</v>
      </c>
      <c r="C514" s="2">
        <f>'LISTE APPRO-ZAGAYA'!C379</f>
        <v>16.95</v>
      </c>
      <c r="D514" s="3">
        <f>'LISTE APPRO-ZAGAYA'!D379</f>
        <v>0</v>
      </c>
    </row>
    <row r="515" hidden="1" spans="1:4">
      <c r="A515" s="9" t="e">
        <f>'LISTE APPRO-ZAGAYA'!#REF!</f>
        <v>#REF!</v>
      </c>
      <c r="B515" s="1" t="str">
        <f>'LISTE APPRO-ZAGAYA'!A380</f>
        <v>Martini rouge 14,4°</v>
      </c>
      <c r="C515" s="2">
        <f>'LISTE APPRO-ZAGAYA'!C380</f>
        <v>16.95</v>
      </c>
      <c r="D515" s="3">
        <f>'LISTE APPRO-ZAGAYA'!D380</f>
        <v>0</v>
      </c>
    </row>
    <row r="516" hidden="1" spans="1:4">
      <c r="A516" s="9" t="e">
        <f>'LISTE APPRO-ZAGAYA'!#REF!</f>
        <v>#REF!</v>
      </c>
      <c r="B516" s="1" t="e">
        <f>'LISTE APPRO-ZAGAYA'!#REF!</f>
        <v>#REF!</v>
      </c>
      <c r="C516" s="2" t="e">
        <f>'LISTE APPRO-ZAGAYA'!#REF!</f>
        <v>#REF!</v>
      </c>
      <c r="D516" s="3" t="e">
        <f>'LISTE APPRO-ZAGAYA'!#REF!</f>
        <v>#REF!</v>
      </c>
    </row>
    <row r="517" hidden="1" spans="1:4">
      <c r="A517" s="9" t="e">
        <f>'LISTE APPRO-ZAGAYA'!#REF!</f>
        <v>#REF!</v>
      </c>
      <c r="B517" s="1" t="str">
        <f>'LISTE APPRO-ZAGAYA'!A381</f>
        <v>Martini rosé 14,4°</v>
      </c>
      <c r="C517" s="2">
        <f>'LISTE APPRO-ZAGAYA'!C381</f>
        <v>16.95</v>
      </c>
      <c r="D517" s="3">
        <f>'LISTE APPRO-ZAGAYA'!D381</f>
        <v>0</v>
      </c>
    </row>
    <row r="518" hidden="1" spans="1:4">
      <c r="A518" s="9" t="e">
        <f>'LISTE APPRO-ZAGAYA'!#REF!</f>
        <v>#REF!</v>
      </c>
      <c r="B518" s="1" t="str">
        <f>'LISTE APPRO-ZAGAYA'!G379</f>
        <v>Wh.  Glenfiddish 12ans 40°    </v>
      </c>
      <c r="C518" s="2">
        <f>'LISTE APPRO-ZAGAYA'!I379</f>
        <v>54</v>
      </c>
      <c r="D518" s="3">
        <f>'LISTE APPRO-ZAGAYA'!J379</f>
        <v>0</v>
      </c>
    </row>
    <row r="519" hidden="1" spans="1:4">
      <c r="A519" s="9" t="e">
        <f>'LISTE APPRO-ZAGAYA'!#REF!</f>
        <v>#REF!</v>
      </c>
      <c r="B519" s="9" t="e">
        <f>'LISTE APPRO-ZAGAYA'!#REF!</f>
        <v>#REF!</v>
      </c>
      <c r="C519" s="2" t="e">
        <f>'LISTE APPRO-ZAGAYA'!#REF!</f>
        <v>#REF!</v>
      </c>
      <c r="D519" s="3" t="e">
        <f>'LISTE APPRO-ZAGAYA'!#REF!</f>
        <v>#REF!</v>
      </c>
    </row>
    <row r="520" hidden="1" spans="1:4">
      <c r="A520" s="9" t="e">
        <f>'LISTE APPRO-ZAGAYA'!#REF!</f>
        <v>#REF!</v>
      </c>
      <c r="B520" s="9" t="e">
        <f>'LISTE APPRO-ZAGAYA'!#REF!</f>
        <v>#REF!</v>
      </c>
      <c r="C520" s="2" t="e">
        <f>'LISTE APPRO-ZAGAYA'!#REF!</f>
        <v>#REF!</v>
      </c>
      <c r="D520" s="3" t="e">
        <f>'LISTE APPRO-ZAGAYA'!#REF!</f>
        <v>#REF!</v>
      </c>
    </row>
    <row r="521" hidden="1" spans="1:4">
      <c r="A521" s="9" t="e">
        <f>'LISTE APPRO-ZAGAYA'!#REF!</f>
        <v>#REF!</v>
      </c>
      <c r="B521" s="9" t="str">
        <f>'LISTE APPRO-ZAGAYA'!G380</f>
        <v>Bourbon Jim Beam 40 °</v>
      </c>
      <c r="C521" s="2">
        <f>'LISTE APPRO-ZAGAYA'!I380</f>
        <v>38</v>
      </c>
      <c r="D521" s="3">
        <f>'LISTE APPRO-ZAGAYA'!J380</f>
        <v>0</v>
      </c>
    </row>
    <row r="522" hidden="1" spans="1:4">
      <c r="A522" s="9" t="e">
        <f>'LISTE APPRO-ZAGAYA'!#REF!</f>
        <v>#REF!</v>
      </c>
      <c r="B522" s="9" t="str">
        <f>'LISTE APPRO-ZAGAYA'!G366</f>
        <v>Gin Bombay Saphire 40°   </v>
      </c>
      <c r="C522" s="2">
        <f>'LISTE APPRO-ZAGAYA'!I366</f>
        <v>33</v>
      </c>
      <c r="D522" s="3">
        <f>'LISTE APPRO-ZAGAYA'!J366</f>
        <v>0</v>
      </c>
    </row>
    <row r="523" hidden="1" spans="1:4">
      <c r="A523" s="9" t="e">
        <f>'LISTE APPRO-ZAGAYA'!#REF!</f>
        <v>#REF!</v>
      </c>
      <c r="B523" s="9" t="str">
        <f>'LISTE APPRO-ZAGAYA'!G365</f>
        <v>Gin Gibson's 37,5°     </v>
      </c>
      <c r="C523" s="2">
        <f>'LISTE APPRO-ZAGAYA'!I365</f>
        <v>19</v>
      </c>
      <c r="D523" s="3">
        <f>'LISTE APPRO-ZAGAYA'!J365</f>
        <v>0</v>
      </c>
    </row>
    <row r="524" hidden="1" spans="1:4">
      <c r="A524" s="9" t="e">
        <f>'LISTE APPRO-ZAGAYA'!#REF!</f>
        <v>#REF!</v>
      </c>
      <c r="B524" s="9" t="str">
        <f>'LISTE APPRO-ZAGAYA'!A368</f>
        <v>Baileys original          17°</v>
      </c>
      <c r="C524" s="2">
        <f>'LISTE APPRO-ZAGAYA'!C368</f>
        <v>34</v>
      </c>
      <c r="D524" s="3">
        <f>'LISTE APPRO-ZAGAYA'!D368</f>
        <v>0</v>
      </c>
    </row>
    <row r="525" hidden="1" spans="1:4">
      <c r="A525" s="9" t="e">
        <f>'LISTE APPRO-ZAGAYA'!#REF!</f>
        <v>#REF!</v>
      </c>
      <c r="B525" s="1" t="str">
        <f>'LISTE APPRO-ZAGAYA'!A384</f>
        <v>Merlot Pays d'Oc Red</v>
      </c>
      <c r="C525" s="2">
        <f>'LISTE APPRO-ZAGAYA'!C384</f>
        <v>24</v>
      </c>
      <c r="D525" s="3">
        <f>'LISTE APPRO-ZAGAYA'!D384</f>
        <v>0</v>
      </c>
    </row>
    <row r="526" hidden="1" spans="1:4">
      <c r="A526" s="9" t="e">
        <f>'LISTE APPRO-ZAGAYA'!#REF!</f>
        <v>#REF!</v>
      </c>
      <c r="B526" s="1" t="str">
        <f>'LISTE APPRO-ZAGAYA'!A383</f>
        <v> WINE - BIB - 3 TO 5 LITERS</v>
      </c>
      <c r="C526" s="2">
        <f>'LISTE APPRO-ZAGAYA'!C383</f>
        <v>0</v>
      </c>
      <c r="D526" s="3">
        <f>'LISTE APPRO-ZAGAYA'!D383</f>
        <v>0</v>
      </c>
    </row>
    <row r="527" hidden="1" spans="1:4">
      <c r="A527" s="9" t="e">
        <f>'LISTE APPRO-ZAGAYA'!#REF!</f>
        <v>#REF!</v>
      </c>
      <c r="B527" s="1" t="e">
        <f>'LISTE APPRO-ZAGAYA'!#REF!</f>
        <v>#REF!</v>
      </c>
      <c r="C527" s="2" t="e">
        <f>'LISTE APPRO-ZAGAYA'!#REF!</f>
        <v>#REF!</v>
      </c>
      <c r="D527" s="3" t="e">
        <f>'LISTE APPRO-ZAGAYA'!#REF!</f>
        <v>#REF!</v>
      </c>
    </row>
    <row r="528" hidden="1" spans="1:4">
      <c r="A528" s="9" t="e">
        <f>'LISTE APPRO-ZAGAYA'!#REF!</f>
        <v>#REF!</v>
      </c>
      <c r="B528" s="1" t="e">
        <f>'LISTE APPRO-ZAGAYA'!#REF!</f>
        <v>#REF!</v>
      </c>
      <c r="C528" s="2" t="e">
        <f>'LISTE APPRO-ZAGAYA'!#REF!</f>
        <v>#REF!</v>
      </c>
      <c r="D528" s="3" t="e">
        <f>'LISTE APPRO-ZAGAYA'!#REF!</f>
        <v>#REF!</v>
      </c>
    </row>
    <row r="529" hidden="1" spans="1:4">
      <c r="A529" s="9" t="e">
        <f>'LISTE APPRO-ZAGAYA'!#REF!</f>
        <v>#REF!</v>
      </c>
      <c r="B529" s="1" t="e">
        <f>'LISTE APPRO-ZAGAYA'!#REF!</f>
        <v>#REF!</v>
      </c>
      <c r="C529" s="2" t="e">
        <f>'LISTE APPRO-ZAGAYA'!#REF!</f>
        <v>#REF!</v>
      </c>
      <c r="D529" s="3" t="e">
        <f>'LISTE APPRO-ZAGAYA'!#REF!</f>
        <v>#REF!</v>
      </c>
    </row>
    <row r="530" hidden="1" spans="1:4">
      <c r="A530" s="9" t="e">
        <f>'LISTE APPRO-ZAGAYA'!#REF!</f>
        <v>#REF!</v>
      </c>
      <c r="B530" s="1" t="e">
        <f>'LISTE APPRO-ZAGAYA'!#REF!</f>
        <v>#REF!</v>
      </c>
      <c r="C530" s="2" t="e">
        <f>'LISTE APPRO-ZAGAYA'!#REF!</f>
        <v>#REF!</v>
      </c>
      <c r="D530" s="3" t="e">
        <f>'LISTE APPRO-ZAGAYA'!#REF!</f>
        <v>#REF!</v>
      </c>
    </row>
    <row r="531" hidden="1" spans="1:4">
      <c r="A531" s="9" t="e">
        <f>'LISTE APPRO-ZAGAYA'!#REF!</f>
        <v>#REF!</v>
      </c>
      <c r="B531" s="1" t="e">
        <f>'LISTE APPRO-ZAGAYA'!#REF!</f>
        <v>#REF!</v>
      </c>
      <c r="C531" s="2" t="e">
        <f>'LISTE APPRO-ZAGAYA'!#REF!</f>
        <v>#REF!</v>
      </c>
      <c r="D531" s="3" t="e">
        <f>'LISTE APPRO-ZAGAYA'!#REF!</f>
        <v>#REF!</v>
      </c>
    </row>
    <row r="532" hidden="1" spans="1:4">
      <c r="A532" s="9" t="e">
        <f>'LISTE APPRO-ZAGAYA'!#REF!</f>
        <v>#REF!</v>
      </c>
      <c r="B532" s="9" t="str">
        <f>'LISTE APPRO-ZAGAYA'!G381</f>
        <v>Whisky Talisker Sky 45,8°</v>
      </c>
      <c r="C532" s="2">
        <f>'LISTE APPRO-ZAGAYA'!I381</f>
        <v>72</v>
      </c>
      <c r="D532" s="3">
        <f>'LISTE APPRO-ZAGAYA'!J381</f>
        <v>0</v>
      </c>
    </row>
    <row r="533" hidden="1" spans="1:4">
      <c r="A533" s="9" t="e">
        <f>'LISTE APPRO-ZAGAYA'!#REF!</f>
        <v>#REF!</v>
      </c>
      <c r="B533" s="9" t="e">
        <f>'LISTE APPRO-ZAGAYA'!#REF!</f>
        <v>#REF!</v>
      </c>
      <c r="C533" s="2" t="e">
        <f>'LISTE APPRO-ZAGAYA'!#REF!</f>
        <v>#REF!</v>
      </c>
      <c r="D533" s="3" t="e">
        <f>'LISTE APPRO-ZAGAYA'!#REF!</f>
        <v>#REF!</v>
      </c>
    </row>
    <row r="534" hidden="1" spans="1:4">
      <c r="A534" s="9" t="e">
        <f>'LISTE APPRO-ZAGAYA'!#REF!</f>
        <v>#REF!</v>
      </c>
      <c r="B534" s="9" t="e">
        <f>'LISTE APPRO-ZAGAYA'!#REF!</f>
        <v>#REF!</v>
      </c>
      <c r="C534" s="2" t="e">
        <f>'LISTE APPRO-ZAGAYA'!#REF!</f>
        <v>#REF!</v>
      </c>
      <c r="D534" s="3" t="e">
        <f>'LISTE APPRO-ZAGAYA'!#REF!</f>
        <v>#REF!</v>
      </c>
    </row>
    <row r="535" hidden="1" spans="1:4">
      <c r="A535" s="9" t="e">
        <f>'LISTE APPRO-ZAGAYA'!#REF!</f>
        <v>#REF!</v>
      </c>
      <c r="B535" s="9" t="str">
        <f>'LISTE APPRO-ZAGAYA'!G388</f>
        <v>Colombard sauv. chenet White dry      </v>
      </c>
      <c r="C535" s="2">
        <f>'LISTE APPRO-ZAGAYA'!I388</f>
        <v>19.85</v>
      </c>
      <c r="D535" s="3">
        <f>'LISTE APPRO-ZAGAYA'!J388</f>
        <v>0</v>
      </c>
    </row>
    <row r="536" hidden="1" spans="1:4">
      <c r="A536" s="9" t="e">
        <f>'LISTE APPRO-ZAGAYA'!#REF!</f>
        <v>#REF!</v>
      </c>
      <c r="B536" s="9" t="str">
        <f>'LISTE APPRO-ZAGAYA'!G389</f>
        <v>Gascogne Colom/sauvi UBY White fruity </v>
      </c>
      <c r="C536" s="2">
        <f>'LISTE APPRO-ZAGAYA'!I389</f>
        <v>32.8</v>
      </c>
      <c r="D536" s="3">
        <f>'LISTE APPRO-ZAGAYA'!J389</f>
        <v>0</v>
      </c>
    </row>
    <row r="537" hidden="1" spans="1:4">
      <c r="A537" s="9" t="e">
        <f>'LISTE APPRO-ZAGAYA'!#REF!</f>
        <v>#REF!</v>
      </c>
      <c r="B537" s="9" t="e">
        <f>'LISTE APPRO-ZAGAYA'!#REF!</f>
        <v>#REF!</v>
      </c>
      <c r="C537" s="2" t="e">
        <f>'LISTE APPRO-ZAGAYA'!#REF!</f>
        <v>#REF!</v>
      </c>
      <c r="D537" s="3" t="e">
        <f>'LISTE APPRO-ZAGAYA'!#REF!</f>
        <v>#REF!</v>
      </c>
    </row>
    <row r="538" hidden="1" spans="1:4">
      <c r="A538" s="9" t="str">
        <f>'LISTE APPRO-ZAGAYA'!$A$387</f>
        <v>Cabernet Syrah CHENET Red  </v>
      </c>
      <c r="B538" s="1" t="str">
        <f>'LISTE APPRO-ZAGAYA'!A388</f>
        <v>C de Gascogne UBY Red</v>
      </c>
      <c r="C538" s="2">
        <f>'LISTE APPRO-ZAGAYA'!C388</f>
        <v>32.8</v>
      </c>
      <c r="D538" s="3">
        <f>'LISTE APPRO-ZAGAYA'!D388</f>
        <v>0</v>
      </c>
    </row>
    <row r="539" hidden="1" spans="1:4">
      <c r="A539" s="9" t="str">
        <f>'LISTE APPRO-ZAGAYA'!$A$387</f>
        <v>Cabernet Syrah CHENET Red  </v>
      </c>
      <c r="B539" s="1" t="e">
        <f>'LISTE APPRO-ZAGAYA'!#REF!</f>
        <v>#REF!</v>
      </c>
      <c r="C539" s="2" t="e">
        <f>'LISTE APPRO-ZAGAYA'!#REF!</f>
        <v>#REF!</v>
      </c>
      <c r="D539" s="3" t="e">
        <f>'LISTE APPRO-ZAGAYA'!#REF!</f>
        <v>#REF!</v>
      </c>
    </row>
    <row r="540" hidden="1" spans="1:4">
      <c r="A540" s="9" t="str">
        <f>'LISTE APPRO-ZAGAYA'!$A$387</f>
        <v>Cabernet Syrah CHENET Red  </v>
      </c>
      <c r="B540" s="1" t="e">
        <f>'LISTE APPRO-ZAGAYA'!#REF!</f>
        <v>#REF!</v>
      </c>
      <c r="C540" s="2" t="e">
        <f>'LISTE APPRO-ZAGAYA'!#REF!</f>
        <v>#REF!</v>
      </c>
      <c r="D540" s="3" t="e">
        <f>'LISTE APPRO-ZAGAYA'!#REF!</f>
        <v>#REF!</v>
      </c>
    </row>
    <row r="541" hidden="1" spans="1:4">
      <c r="A541" s="9" t="str">
        <f>'LISTE APPRO-ZAGAYA'!$A$387</f>
        <v>Cabernet Syrah CHENET Red  </v>
      </c>
      <c r="B541" s="1" t="e">
        <f>'LISTE APPRO-ZAGAYA'!#REF!</f>
        <v>#REF!</v>
      </c>
      <c r="C541" s="2" t="e">
        <f>'LISTE APPRO-ZAGAYA'!#REF!</f>
        <v>#REF!</v>
      </c>
      <c r="D541" s="3" t="e">
        <f>'LISTE APPRO-ZAGAYA'!#REF!</f>
        <v>#REF!</v>
      </c>
    </row>
    <row r="542" hidden="1" spans="1:4">
      <c r="A542" s="9" t="str">
        <f>'LISTE APPRO-ZAGAYA'!$A$387</f>
        <v>Cabernet Syrah CHENET Red  </v>
      </c>
      <c r="B542" s="1" t="str">
        <f>'LISTE APPRO-ZAGAYA'!A394</f>
        <v>Bordeaux rosé</v>
      </c>
      <c r="C542" s="2">
        <f>'LISTE APPRO-ZAGAYA'!C394</f>
        <v>8.3</v>
      </c>
      <c r="D542" s="3">
        <f>'LISTE APPRO-ZAGAYA'!D394</f>
        <v>0</v>
      </c>
    </row>
    <row r="543" hidden="1" spans="1:4">
      <c r="A543" s="9" t="str">
        <f>'LISTE APPRO-ZAGAYA'!$A$387</f>
        <v>Cabernet Syrah CHENET Red  </v>
      </c>
      <c r="B543" s="1" t="str">
        <f>'LISTE APPRO-ZAGAYA'!A397</f>
        <v> Haut de Provence Jas des Vignes </v>
      </c>
      <c r="C543" s="2">
        <f>'LISTE APPRO-ZAGAYA'!C397</f>
        <v>9.5</v>
      </c>
      <c r="D543" s="3">
        <f>'LISTE APPRO-ZAGAYA'!D397</f>
        <v>0</v>
      </c>
    </row>
    <row r="544" hidden="1" spans="1:4">
      <c r="A544" s="9" t="str">
        <f>'LISTE APPRO-ZAGAYA'!$A$387</f>
        <v>Cabernet Syrah CHENET Red  </v>
      </c>
      <c r="B544" s="1" t="str">
        <f>'LISTE APPRO-ZAGAYA'!G396</f>
        <v>Languedoc Château Puech-Haut</v>
      </c>
      <c r="C544" s="2">
        <f>'LISTE APPRO-ZAGAYA'!I396</f>
        <v>25</v>
      </c>
      <c r="D544" s="3">
        <f>'LISTE APPRO-ZAGAYA'!J396</f>
        <v>0</v>
      </c>
    </row>
    <row r="545" hidden="1" spans="1:4">
      <c r="A545" s="9" t="str">
        <f>'LISTE APPRO-ZAGAYA'!$A$387</f>
        <v>Cabernet Syrah CHENET Red  </v>
      </c>
      <c r="B545" s="1" t="str">
        <f>'LISTE APPRO-ZAGAYA'!A398</f>
        <v>COTES DU RHONE AND SOUTH EAST OF FRANCE- RED 75 cl</v>
      </c>
      <c r="C545" s="2">
        <f>'LISTE APPRO-ZAGAYA'!C398</f>
        <v>0</v>
      </c>
      <c r="D545" s="3">
        <f>'LISTE APPRO-ZAGAYA'!D398</f>
        <v>0</v>
      </c>
    </row>
    <row r="546" hidden="1" spans="1:4">
      <c r="A546" s="9" t="str">
        <f>'LISTE APPRO-ZAGAYA'!$G$386</f>
        <v> A Tippana  Corsica Rosé Dry</v>
      </c>
      <c r="B546" s="9" t="e">
        <f>'LISTE APPRO-ZAGAYA'!#REF!</f>
        <v>#REF!</v>
      </c>
      <c r="C546" s="2" t="e">
        <f>'LISTE APPRO-ZAGAYA'!#REF!</f>
        <v>#REF!</v>
      </c>
      <c r="D546" s="3" t="e">
        <f>'LISTE APPRO-ZAGAYA'!#REF!</f>
        <v>#REF!</v>
      </c>
    </row>
    <row r="547" hidden="1" spans="1:4">
      <c r="A547" s="9" t="str">
        <f>'LISTE APPRO-ZAGAYA'!$G$386</f>
        <v> A Tippana  Corsica Rosé Dry</v>
      </c>
      <c r="B547" s="9" t="e">
        <f>'LISTE APPRO-ZAGAYA'!#REF!</f>
        <v>#REF!</v>
      </c>
      <c r="C547" s="2" t="e">
        <f>'LISTE APPRO-ZAGAYA'!#REF!</f>
        <v>#REF!</v>
      </c>
      <c r="D547" s="3" t="e">
        <f>'LISTE APPRO-ZAGAYA'!#REF!</f>
        <v>#REF!</v>
      </c>
    </row>
    <row r="548" hidden="1" spans="1:4">
      <c r="A548" s="9" t="str">
        <f>'LISTE APPRO-ZAGAYA'!$G$386</f>
        <v> A Tippana  Corsica Rosé Dry</v>
      </c>
      <c r="B548" s="9" t="e">
        <f>'LISTE APPRO-ZAGAYA'!#REF!</f>
        <v>#REF!</v>
      </c>
      <c r="C548" s="2" t="e">
        <f>'LISTE APPRO-ZAGAYA'!#REF!</f>
        <v>#REF!</v>
      </c>
      <c r="D548" s="3" t="e">
        <f>'LISTE APPRO-ZAGAYA'!#REF!</f>
        <v>#REF!</v>
      </c>
    </row>
    <row r="549" hidden="1" spans="1:4">
      <c r="A549" s="9" t="str">
        <f>'LISTE APPRO-ZAGAYA'!$G$386</f>
        <v> A Tippana  Corsica Rosé Dry</v>
      </c>
      <c r="B549" s="9" t="str">
        <f>'LISTE APPRO-ZAGAYA'!G391</f>
        <v>ROSE WINE 75 cl</v>
      </c>
      <c r="C549" s="2">
        <f>'LISTE APPRO-ZAGAYA'!I391</f>
        <v>0</v>
      </c>
      <c r="D549" s="3">
        <f>'LISTE APPRO-ZAGAYA'!J391</f>
        <v>0</v>
      </c>
    </row>
    <row r="550" hidden="1" spans="1:4">
      <c r="A550" s="9" t="e">
        <f>'LISTE APPRO-ZAGAYA'!#REF!</f>
        <v>#REF!</v>
      </c>
      <c r="B550" s="9" t="str">
        <f>'LISTE APPRO-ZAGAYA'!A396</f>
        <v>Mas du Novi - Cru du Languedoc Bio</v>
      </c>
      <c r="C550" s="2">
        <f>'LISTE APPRO-ZAGAYA'!C396</f>
        <v>9.5</v>
      </c>
      <c r="D550" s="3">
        <f>'LISTE APPRO-ZAGAYA'!D396</f>
        <v>0</v>
      </c>
    </row>
    <row r="551" hidden="1" spans="1:4">
      <c r="A551" s="9" t="e">
        <f>'LISTE APPRO-ZAGAYA'!#REF!</f>
        <v>#REF!</v>
      </c>
      <c r="B551" s="9" t="str">
        <f>'LISTE APPRO-ZAGAYA'!G393</f>
        <v>Bandol  la Croix d'Allons Bio</v>
      </c>
      <c r="C551" s="2">
        <f>'LISTE APPRO-ZAGAYA'!I393</f>
        <v>19.5</v>
      </c>
      <c r="D551" s="3">
        <f>'LISTE APPRO-ZAGAYA'!J393</f>
        <v>0</v>
      </c>
    </row>
    <row r="552" hidden="1" spans="1:4">
      <c r="A552" s="9" t="e">
        <f>'LISTE APPRO-ZAGAYA'!#REF!</f>
        <v>#REF!</v>
      </c>
      <c r="B552" s="9" t="str">
        <f>'LISTE APPRO-ZAGAYA'!G394</f>
        <v>Château De Brégançon (C.de Provence)  </v>
      </c>
      <c r="C552" s="2">
        <f>'LISTE APPRO-ZAGAYA'!I394</f>
        <v>23</v>
      </c>
      <c r="D552" s="3">
        <f>'LISTE APPRO-ZAGAYA'!J394</f>
        <v>0</v>
      </c>
    </row>
    <row r="553" hidden="1" spans="1:4">
      <c r="A553" s="9" t="e">
        <f>'LISTE APPRO-ZAGAYA'!#REF!</f>
        <v>#REF!</v>
      </c>
      <c r="B553" s="9" t="e">
        <f>'LISTE APPRO-ZAGAYA'!#REF!</f>
        <v>#REF!</v>
      </c>
      <c r="C553" s="2" t="e">
        <f>'LISTE APPRO-ZAGAYA'!#REF!</f>
        <v>#REF!</v>
      </c>
      <c r="D553" s="3" t="e">
        <f>'LISTE APPRO-ZAGAYA'!#REF!</f>
        <v>#REF!</v>
      </c>
    </row>
    <row r="554" hidden="1" spans="1:4">
      <c r="A554" s="9" t="e">
        <f>'LISTE APPRO-ZAGAYA'!#REF!</f>
        <v>#REF!</v>
      </c>
      <c r="B554" s="9" t="e">
        <f>'LISTE APPRO-ZAGAYA'!#REF!</f>
        <v>#REF!</v>
      </c>
      <c r="C554" s="2" t="e">
        <f>'LISTE APPRO-ZAGAYA'!#REF!</f>
        <v>#REF!</v>
      </c>
      <c r="D554" s="3" t="e">
        <f>'LISTE APPRO-ZAGAYA'!#REF!</f>
        <v>#REF!</v>
      </c>
    </row>
    <row r="555" hidden="1" spans="1:4">
      <c r="A555" s="9" t="e">
        <f>'LISTE APPRO-ZAGAYA'!#REF!</f>
        <v>#REF!</v>
      </c>
      <c r="B555" s="9" t="e">
        <f>'LISTE APPRO-ZAGAYA'!#REF!</f>
        <v>#REF!</v>
      </c>
      <c r="C555" s="2" t="e">
        <f>'LISTE APPRO-ZAGAYA'!#REF!</f>
        <v>#REF!</v>
      </c>
      <c r="D555" s="3" t="e">
        <f>'LISTE APPRO-ZAGAYA'!#REF!</f>
        <v>#REF!</v>
      </c>
    </row>
    <row r="556" hidden="1" spans="1:4">
      <c r="A556" s="9" t="e">
        <f>'LISTE APPRO-ZAGAYA'!#REF!</f>
        <v>#REF!</v>
      </c>
      <c r="B556" s="9" t="e">
        <f>'LISTE APPRO-ZAGAYA'!#REF!</f>
        <v>#REF!</v>
      </c>
      <c r="C556" s="2" t="e">
        <f>'LISTE APPRO-ZAGAYA'!#REF!</f>
        <v>#REF!</v>
      </c>
      <c r="D556" s="3" t="e">
        <f>'LISTE APPRO-ZAGAYA'!#REF!</f>
        <v>#REF!</v>
      </c>
    </row>
    <row r="557" hidden="1" spans="1:4">
      <c r="A557" s="9" t="e">
        <f>'LISTE APPRO-ZAGAYA'!#REF!</f>
        <v>#REF!</v>
      </c>
      <c r="B557" s="9" t="str">
        <f>'LISTE APPRO-ZAGAYA'!A440</f>
        <v>Sylvaner Alsace Kieffer     </v>
      </c>
      <c r="C557" s="2">
        <f>'LISTE APPRO-ZAGAYA'!C440</f>
        <v>7</v>
      </c>
      <c r="D557" s="3">
        <f>'LISTE APPRO-ZAGAYA'!D440</f>
        <v>0</v>
      </c>
    </row>
    <row r="558" hidden="1" spans="1:4">
      <c r="A558" s="9" t="e">
        <f>'LISTE APPRO-ZAGAYA'!#REF!</f>
        <v>#REF!</v>
      </c>
      <c r="B558" s="9">
        <f>'LISTE APPRO-ZAGAYA'!N419</f>
        <v>0</v>
      </c>
      <c r="C558" s="2">
        <f>'LISTE APPRO-ZAGAYA'!P419</f>
        <v>0</v>
      </c>
      <c r="D558" s="3">
        <f>'LISTE APPRO-ZAGAYA'!Q419</f>
        <v>0</v>
      </c>
    </row>
    <row r="559" hidden="1" spans="1:4">
      <c r="A559" s="9" t="e">
        <f>'LISTE APPRO-ZAGAYA'!#REF!</f>
        <v>#REF!</v>
      </c>
      <c r="B559" s="9" t="str">
        <f>'LISTE APPRO-ZAGAYA'!A443</f>
        <v>Gewurztraminer  Kieffer     </v>
      </c>
      <c r="C559" s="2">
        <f>'LISTE APPRO-ZAGAYA'!C443</f>
        <v>11.5</v>
      </c>
      <c r="D559" s="3">
        <f>'LISTE APPRO-ZAGAYA'!D443</f>
        <v>0</v>
      </c>
    </row>
    <row r="560" hidden="1" spans="1:4">
      <c r="A560" s="9" t="e">
        <f>'LISTE APPRO-ZAGAYA'!#REF!</f>
        <v>#REF!</v>
      </c>
      <c r="B560" s="9">
        <f>'LISTE APPRO-ZAGAYA'!N420</f>
        <v>0</v>
      </c>
      <c r="C560" s="2">
        <f>'LISTE APPRO-ZAGAYA'!P420</f>
        <v>0</v>
      </c>
      <c r="D560" s="3">
        <f>'LISTE APPRO-ZAGAYA'!Q420</f>
        <v>0</v>
      </c>
    </row>
    <row r="561" hidden="1" spans="1:4">
      <c r="A561" s="9" t="e">
        <f>'LISTE APPRO-ZAGAYA'!#REF!</f>
        <v>#REF!</v>
      </c>
      <c r="B561" s="9" t="str">
        <f>'LISTE APPRO-ZAGAYA'!A442</f>
        <v>Gewurztraminer   Weysbeck       </v>
      </c>
      <c r="C561" s="2">
        <f>'LISTE APPRO-ZAGAYA'!C442</f>
        <v>14.3</v>
      </c>
      <c r="D561" s="3">
        <f>'LISTE APPRO-ZAGAYA'!D442</f>
        <v>0</v>
      </c>
    </row>
    <row r="562" hidden="1" spans="1:4">
      <c r="A562" s="9" t="e">
        <f>'LISTE APPRO-ZAGAYA'!#REF!</f>
        <v>#REF!</v>
      </c>
      <c r="B562" s="9" t="e">
        <f>'LISTE APPRO-ZAGAYA'!#REF!</f>
        <v>#REF!</v>
      </c>
      <c r="C562" s="2" t="e">
        <f>'LISTE APPRO-ZAGAYA'!#REF!</f>
        <v>#REF!</v>
      </c>
      <c r="D562" s="3" t="e">
        <f>'LISTE APPRO-ZAGAYA'!#REF!</f>
        <v>#REF!</v>
      </c>
    </row>
    <row r="563" hidden="1" spans="1:4">
      <c r="A563" s="9" t="str">
        <f>'LISTE APPRO-ZAGAYA'!$G$427</f>
        <v>BOURGOGNE AND BEAUJOLAIS - WHITE - 75 cl</v>
      </c>
      <c r="B563" s="9" t="e">
        <f>'LISTE APPRO-ZAGAYA'!#REF!</f>
        <v>#REF!</v>
      </c>
      <c r="C563" s="2" t="e">
        <f>'LISTE APPRO-ZAGAYA'!#REF!</f>
        <v>#REF!</v>
      </c>
      <c r="D563" s="3" t="e">
        <f>'LISTE APPRO-ZAGAYA'!#REF!</f>
        <v>#REF!</v>
      </c>
    </row>
    <row r="564" hidden="1" spans="1:4">
      <c r="A564" s="9" t="str">
        <f>'LISTE APPRO-ZAGAYA'!$G$427</f>
        <v>BOURGOGNE AND BEAUJOLAIS - WHITE - 75 cl</v>
      </c>
      <c r="B564" s="9" t="e">
        <f>'LISTE APPRO-ZAGAYA'!#REF!</f>
        <v>#REF!</v>
      </c>
      <c r="C564" s="2" t="e">
        <f>'LISTE APPRO-ZAGAYA'!#REF!</f>
        <v>#REF!</v>
      </c>
      <c r="D564" s="3" t="e">
        <f>'LISTE APPRO-ZAGAYA'!#REF!</f>
        <v>#REF!</v>
      </c>
    </row>
    <row r="565" hidden="1" spans="1:4">
      <c r="A565" s="9" t="str">
        <f>'LISTE APPRO-ZAGAYA'!$G$427</f>
        <v>BOURGOGNE AND BEAUJOLAIS - WHITE - 75 cl</v>
      </c>
      <c r="B565" s="9" t="str">
        <f>'LISTE APPRO-ZAGAYA'!G429</f>
        <v>Bourgogne Aligoté  AOP                           </v>
      </c>
      <c r="C565" s="2">
        <f>'LISTE APPRO-ZAGAYA'!I429</f>
        <v>14</v>
      </c>
      <c r="D565" s="3">
        <f>'LISTE APPRO-ZAGAYA'!J429</f>
        <v>0</v>
      </c>
    </row>
    <row r="566" hidden="1" spans="1:4">
      <c r="A566" s="9" t="e">
        <f>'LISTE APPRO-ZAGAYA'!#REF!</f>
        <v>#REF!</v>
      </c>
      <c r="B566" s="9" t="e">
        <f>'LISTE APPRO-ZAGAYA'!#REF!</f>
        <v>#REF!</v>
      </c>
      <c r="C566" s="2" t="e">
        <f>'LISTE APPRO-ZAGAYA'!#REF!</f>
        <v>#REF!</v>
      </c>
      <c r="D566" s="3" t="e">
        <f>'LISTE APPRO-ZAGAYA'!#REF!</f>
        <v>#REF!</v>
      </c>
    </row>
    <row r="567" hidden="1" spans="1:4">
      <c r="A567" s="9" t="e">
        <f>'LISTE APPRO-ZAGAYA'!#REF!</f>
        <v>#REF!</v>
      </c>
      <c r="B567" s="9" t="e">
        <f>'LISTE APPRO-ZAGAYA'!#REF!</f>
        <v>#REF!</v>
      </c>
      <c r="C567" s="2" t="e">
        <f>'LISTE APPRO-ZAGAYA'!#REF!</f>
        <v>#REF!</v>
      </c>
      <c r="D567" s="3" t="e">
        <f>'LISTE APPRO-ZAGAYA'!#REF!</f>
        <v>#REF!</v>
      </c>
    </row>
    <row r="568" hidden="1" spans="1:4">
      <c r="A568" s="9" t="e">
        <f>'LISTE APPRO-ZAGAYA'!#REF!</f>
        <v>#REF!</v>
      </c>
      <c r="B568" s="9" t="str">
        <f>'LISTE APPRO-ZAGAYA'!G420</f>
        <v>BORDEAUX WHITE 75cl</v>
      </c>
      <c r="C568" s="2">
        <f>'LISTE APPRO-ZAGAYA'!I420</f>
        <v>0</v>
      </c>
      <c r="D568" s="3">
        <f>'LISTE APPRO-ZAGAYA'!J420</f>
        <v>0</v>
      </c>
    </row>
    <row r="569" hidden="1" spans="1:4">
      <c r="A569" s="9" t="e">
        <f>'LISTE APPRO-ZAGAYA'!#REF!</f>
        <v>#REF!</v>
      </c>
      <c r="B569" s="9" t="str">
        <f>'LISTE APPRO-ZAGAYA'!G421</f>
        <v>Bordeaux Kressmann sweet</v>
      </c>
      <c r="C569" s="2">
        <f>'LISTE APPRO-ZAGAYA'!I421</f>
        <v>8</v>
      </c>
      <c r="D569" s="3">
        <f>'LISTE APPRO-ZAGAYA'!J421</f>
        <v>0</v>
      </c>
    </row>
    <row r="570" hidden="1" spans="1:4">
      <c r="A570" s="9" t="e">
        <f>'LISTE APPRO-ZAGAYA'!#REF!</f>
        <v>#REF!</v>
      </c>
      <c r="B570" s="9" t="str">
        <f>'LISTE APPRO-ZAGAYA'!G451</f>
        <v>Laurent Perrier Rosé </v>
      </c>
      <c r="C570" s="2">
        <f>'LISTE APPRO-ZAGAYA'!I451</f>
        <v>81.7</v>
      </c>
      <c r="D570" s="3">
        <f>'LISTE APPRO-ZAGAYA'!J451</f>
        <v>0</v>
      </c>
    </row>
    <row r="571" hidden="1" spans="1:4">
      <c r="A571" s="9" t="e">
        <f>'LISTE APPRO-ZAGAYA'!#REF!</f>
        <v>#REF!</v>
      </c>
      <c r="B571" s="9" t="str">
        <f>'LISTE APPRO-ZAGAYA'!G453</f>
        <v>Moët &amp; Chandon brut Impérial  </v>
      </c>
      <c r="C571" s="2">
        <f>'LISTE APPRO-ZAGAYA'!I453</f>
        <v>59</v>
      </c>
      <c r="D571" s="3">
        <f>'LISTE APPRO-ZAGAYA'!J453</f>
        <v>0</v>
      </c>
    </row>
    <row r="572" hidden="1" spans="1:4">
      <c r="A572" s="9" t="e">
        <f>'LISTE APPRO-ZAGAYA'!#REF!</f>
        <v>#REF!</v>
      </c>
      <c r="B572" s="9" t="str">
        <f>'LISTE APPRO-ZAGAYA'!G454</f>
        <v>Mumm Cordon rouge </v>
      </c>
      <c r="C572" s="2">
        <f>'LISTE APPRO-ZAGAYA'!I454</f>
        <v>44.7</v>
      </c>
      <c r="D572" s="3">
        <f>'LISTE APPRO-ZAGAYA'!J454</f>
        <v>0</v>
      </c>
    </row>
    <row r="573" hidden="1" spans="1:4">
      <c r="A573" s="9" t="str">
        <f>'LISTE APPRO-ZAGAYA'!$A$411</f>
        <v>Cht Grand Jour - Côte de Bourg</v>
      </c>
      <c r="B573" s="1" t="str">
        <f>'LISTE APPRO-ZAGAYA'!A412</f>
        <v>Cht Maison Neuve - Côte de Blaye</v>
      </c>
      <c r="C573" s="2">
        <f>'LISTE APPRO-ZAGAYA'!C412</f>
        <v>11.5</v>
      </c>
      <c r="D573" s="3">
        <f>'LISTE APPRO-ZAGAYA'!D412</f>
        <v>0</v>
      </c>
    </row>
    <row r="574" hidden="1" spans="1:4">
      <c r="A574" s="9" t="str">
        <f>'LISTE APPRO-ZAGAYA'!$A$411</f>
        <v>Cht Grand Jour - Côte de Bourg</v>
      </c>
      <c r="B574" s="1" t="e">
        <f>'LISTE APPRO-ZAGAYA'!#REF!</f>
        <v>#REF!</v>
      </c>
      <c r="C574" s="2" t="e">
        <f>'LISTE APPRO-ZAGAYA'!#REF!</f>
        <v>#REF!</v>
      </c>
      <c r="D574" s="3" t="e">
        <f>'LISTE APPRO-ZAGAYA'!#REF!</f>
        <v>#REF!</v>
      </c>
    </row>
    <row r="575" hidden="1" spans="1:4">
      <c r="A575" s="9" t="str">
        <f>'LISTE APPRO-ZAGAYA'!$A$411</f>
        <v>Cht Grand Jour - Côte de Bourg</v>
      </c>
      <c r="B575" s="1" t="e">
        <f>'LISTE APPRO-ZAGAYA'!#REF!</f>
        <v>#REF!</v>
      </c>
      <c r="C575" s="2" t="e">
        <f>'LISTE APPRO-ZAGAYA'!#REF!</f>
        <v>#REF!</v>
      </c>
      <c r="D575" s="3" t="e">
        <f>'LISTE APPRO-ZAGAYA'!#REF!</f>
        <v>#REF!</v>
      </c>
    </row>
    <row r="576" hidden="1" spans="1:4">
      <c r="A576" s="9" t="str">
        <f>'LISTE APPRO-ZAGAYA'!$A$411</f>
        <v>Cht Grand Jour - Côte de Bourg</v>
      </c>
      <c r="B576" s="1" t="str">
        <f>'LISTE APPRO-ZAGAYA'!A415</f>
        <v>Cht Le Bonnat Grave</v>
      </c>
      <c r="C576" s="2">
        <f>'LISTE APPRO-ZAGAYA'!C415</f>
        <v>15.9</v>
      </c>
      <c r="D576" s="3">
        <f>'LISTE APPRO-ZAGAYA'!D415</f>
        <v>0</v>
      </c>
    </row>
    <row r="577" hidden="1" spans="1:4">
      <c r="A577" s="9" t="str">
        <f>'LISTE APPRO-ZAGAYA'!$A$411</f>
        <v>Cht Grand Jour - Côte de Bourg</v>
      </c>
      <c r="B577" s="1" t="str">
        <f>'LISTE APPRO-ZAGAYA'!A417</f>
        <v>Cht David cru Bourgeois  Médoc</v>
      </c>
      <c r="C577" s="2">
        <f>'LISTE APPRO-ZAGAYA'!C417</f>
        <v>16.5</v>
      </c>
      <c r="D577" s="3">
        <f>'LISTE APPRO-ZAGAYA'!D417</f>
        <v>0</v>
      </c>
    </row>
    <row r="578" hidden="1" spans="1:4">
      <c r="A578" s="9" t="str">
        <f>'LISTE APPRO-ZAGAYA'!$A$411</f>
        <v>Cht Grand Jour - Côte de Bourg</v>
      </c>
      <c r="B578" s="1" t="str">
        <f>'LISTE APPRO-ZAGAYA'!G412</f>
        <v>Haras de Maison Laffitte Médoc</v>
      </c>
      <c r="C578" s="2">
        <f>'LISTE APPRO-ZAGAYA'!I412</f>
        <v>20.5</v>
      </c>
      <c r="D578" s="3">
        <f>'LISTE APPRO-ZAGAYA'!J412</f>
        <v>0</v>
      </c>
    </row>
    <row r="579" hidden="1" spans="1:4">
      <c r="A579" s="1" t="e">
        <f>'LISTE APPRO-ZAGAYA'!#REF!</f>
        <v>#REF!</v>
      </c>
      <c r="B579" s="1" t="e">
        <f>'LISTE APPRO-ZAGAYA'!#REF!</f>
        <v>#REF!</v>
      </c>
      <c r="C579" s="2" t="e">
        <f>'LISTE APPRO-ZAGAYA'!#REF!</f>
        <v>#REF!</v>
      </c>
      <c r="D579" s="3" t="e">
        <f>'LISTE APPRO-ZAGAYA'!#REF!</f>
        <v>#REF!</v>
      </c>
    </row>
    <row r="580" hidden="1" spans="1:4">
      <c r="A580" s="1" t="e">
        <f>'LISTE APPRO-ZAGAYA'!#REF!</f>
        <v>#REF!</v>
      </c>
      <c r="B580" s="1" t="e">
        <f>'LISTE APPRO-ZAGAYA'!#REF!</f>
        <v>#REF!</v>
      </c>
      <c r="C580" s="2" t="e">
        <f>'LISTE APPRO-ZAGAYA'!#REF!</f>
        <v>#REF!</v>
      </c>
      <c r="D580" s="3" t="e">
        <f>'LISTE APPRO-ZAGAYA'!#REF!</f>
        <v>#REF!</v>
      </c>
    </row>
    <row r="581" hidden="1" spans="1:4">
      <c r="A581" s="1" t="e">
        <f>'LISTE APPRO-ZAGAYA'!#REF!</f>
        <v>#REF!</v>
      </c>
      <c r="B581" s="1" t="e">
        <f>'LISTE APPRO-ZAGAYA'!#REF!</f>
        <v>#REF!</v>
      </c>
      <c r="C581" s="2" t="e">
        <f>'LISTE APPRO-ZAGAYA'!#REF!</f>
        <v>#REF!</v>
      </c>
      <c r="D581" s="3" t="e">
        <f>'LISTE APPRO-ZAGAYA'!#REF!</f>
        <v>#REF!</v>
      </c>
    </row>
    <row r="582" hidden="1" spans="1:4">
      <c r="A582" s="1" t="e">
        <f>'LISTE APPRO-ZAGAYA'!#REF!</f>
        <v>#REF!</v>
      </c>
      <c r="B582" s="1" t="e">
        <f>'LISTE APPRO-ZAGAYA'!#REF!</f>
        <v>#REF!</v>
      </c>
      <c r="C582" s="2" t="e">
        <f>'LISTE APPRO-ZAGAYA'!#REF!</f>
        <v>#REF!</v>
      </c>
      <c r="D582" s="3" t="e">
        <f>'LISTE APPRO-ZAGAYA'!#REF!</f>
        <v>#REF!</v>
      </c>
    </row>
    <row r="583" hidden="1" spans="1:4">
      <c r="A583" s="1" t="e">
        <f>'LISTE APPRO-ZAGAYA'!#REF!</f>
        <v>#REF!</v>
      </c>
      <c r="B583" s="1" t="e">
        <f>'LISTE APPRO-ZAGAYA'!#REF!</f>
        <v>#REF!</v>
      </c>
      <c r="C583" s="2" t="e">
        <f>'LISTE APPRO-ZAGAYA'!#REF!</f>
        <v>#REF!</v>
      </c>
      <c r="D583" s="3" t="e">
        <f>'LISTE APPRO-ZAGAYA'!#REF!</f>
        <v>#REF!</v>
      </c>
    </row>
    <row r="584" hidden="1" spans="1:4">
      <c r="A584" s="1" t="e">
        <f>'LISTE APPRO-ZAGAYA'!#REF!</f>
        <v>#REF!</v>
      </c>
      <c r="B584" s="1" t="str">
        <f>'LISTE APPRO-ZAGAYA'!A403</f>
        <v>Crozes Hermitage Petite Ruche</v>
      </c>
      <c r="C584" s="2">
        <f>'LISTE APPRO-ZAGAYA'!C403</f>
        <v>19.5</v>
      </c>
      <c r="D584" s="3">
        <f>'LISTE APPRO-ZAGAYA'!D403</f>
        <v>0</v>
      </c>
    </row>
    <row r="585" hidden="1" spans="1:4">
      <c r="A585" s="1" t="e">
        <f>'LISTE APPRO-ZAGAYA'!#REF!</f>
        <v>#REF!</v>
      </c>
      <c r="B585" s="1" t="e">
        <f>'LISTE APPRO-ZAGAYA'!#REF!</f>
        <v>#REF!</v>
      </c>
      <c r="C585" s="2" t="e">
        <f>'LISTE APPRO-ZAGAYA'!#REF!</f>
        <v>#REF!</v>
      </c>
      <c r="D585" s="3" t="e">
        <f>'LISTE APPRO-ZAGAYA'!#REF!</f>
        <v>#REF!</v>
      </c>
    </row>
    <row r="586" hidden="1" spans="1:4">
      <c r="A586" s="1" t="e">
        <f>'LISTE APPRO-ZAGAYA'!#REF!</f>
        <v>#REF!</v>
      </c>
      <c r="B586" s="1" t="e">
        <f>'LISTE APPRO-ZAGAYA'!#REF!</f>
        <v>#REF!</v>
      </c>
      <c r="C586" s="2" t="e">
        <f>'LISTE APPRO-ZAGAYA'!#REF!</f>
        <v>#REF!</v>
      </c>
      <c r="D586" s="3" t="e">
        <f>'LISTE APPRO-ZAGAYA'!#REF!</f>
        <v>#REF!</v>
      </c>
    </row>
    <row r="587" hidden="1" spans="1:4">
      <c r="A587" s="1" t="e">
        <f>'LISTE APPRO-ZAGAYA'!#REF!</f>
        <v>#REF!</v>
      </c>
      <c r="B587" s="1" t="e">
        <f>'LISTE APPRO-ZAGAYA'!#REF!</f>
        <v>#REF!</v>
      </c>
      <c r="C587" s="2" t="e">
        <f>'LISTE APPRO-ZAGAYA'!#REF!</f>
        <v>#REF!</v>
      </c>
      <c r="D587" s="3" t="e">
        <f>'LISTE APPRO-ZAGAYA'!#REF!</f>
        <v>#REF!</v>
      </c>
    </row>
    <row r="588" hidden="1" spans="1:4">
      <c r="A588" s="1" t="e">
        <f>'LISTE APPRO-ZAGAYA'!#REF!</f>
        <v>#REF!</v>
      </c>
      <c r="B588" s="1" t="e">
        <f>'LISTE APPRO-ZAGAYA'!#REF!</f>
        <v>#REF!</v>
      </c>
      <c r="C588" s="2" t="e">
        <f>'LISTE APPRO-ZAGAYA'!#REF!</f>
        <v>#REF!</v>
      </c>
      <c r="D588" s="3" t="e">
        <f>'LISTE APPRO-ZAGAYA'!#REF!</f>
        <v>#REF!</v>
      </c>
    </row>
    <row r="589" hidden="1" spans="1:4">
      <c r="A589" s="1" t="e">
        <f>'LISTE APPRO-ZAGAYA'!#REF!</f>
        <v>#REF!</v>
      </c>
      <c r="B589" s="1" t="str">
        <f>'LISTE APPRO-ZAGAYA'!G401</f>
        <v>Viognier Pays d'oc</v>
      </c>
      <c r="C589" s="2">
        <f>'LISTE APPRO-ZAGAYA'!I401</f>
        <v>12.5</v>
      </c>
      <c r="D589" s="3">
        <f>'LISTE APPRO-ZAGAYA'!J401</f>
        <v>0</v>
      </c>
    </row>
    <row r="590" hidden="1" spans="1:4">
      <c r="A590" s="1" t="str">
        <f>'LISTE APPRO-ZAGAYA'!A427</f>
        <v>BOURGOGNE AND BEAUJOLAIS  - RED - 75cl</v>
      </c>
      <c r="B590" s="1" t="e">
        <f>'LISTE APPRO-ZAGAYA'!#REF!</f>
        <v>#REF!</v>
      </c>
      <c r="C590" s="2" t="e">
        <f>'LISTE APPRO-ZAGAYA'!#REF!</f>
        <v>#REF!</v>
      </c>
      <c r="D590" s="3" t="e">
        <f>'LISTE APPRO-ZAGAYA'!#REF!</f>
        <v>#REF!</v>
      </c>
    </row>
    <row r="591" hidden="1" spans="1:6">
      <c r="A591" s="1" t="str">
        <f>'LISTE APPRO-ZAGAYA'!$A$433</f>
        <v>Julienas les Perdrix</v>
      </c>
      <c r="B591" s="1" t="str">
        <f>'LISTE APPRO-ZAGAYA'!A434</f>
        <v>Morgon - Charmes - Louis Tête</v>
      </c>
      <c r="C591" s="2">
        <f>'LISTE APPRO-ZAGAYA'!C434</f>
        <v>21.3</v>
      </c>
      <c r="D591" s="3">
        <f>'LISTE APPRO-ZAGAYA'!D434</f>
        <v>0</v>
      </c>
      <c r="F591" s="10"/>
    </row>
    <row r="592" hidden="1" spans="1:6">
      <c r="A592" s="1" t="str">
        <f>'LISTE APPRO-ZAGAYA'!$A$433</f>
        <v>Julienas les Perdrix</v>
      </c>
      <c r="B592" s="1" t="str">
        <f>'LISTE APPRO-ZAGAYA'!A435</f>
        <v>Pommard - Joseph Drouin</v>
      </c>
      <c r="C592" s="2">
        <f>'LISTE APPRO-ZAGAYA'!C435</f>
        <v>80</v>
      </c>
      <c r="D592" s="3">
        <f>'LISTE APPRO-ZAGAYA'!D435</f>
        <v>0</v>
      </c>
      <c r="F592" s="10"/>
    </row>
    <row r="593" hidden="1" spans="1:6">
      <c r="A593" s="1" t="str">
        <f>'LISTE APPRO-ZAGAYA'!$A$433</f>
        <v>Julienas les Perdrix</v>
      </c>
      <c r="B593" s="1" t="str">
        <f>'LISTE APPRO-ZAGAYA'!A437</f>
        <v>Vosne Romanée - Joseph Drouin</v>
      </c>
      <c r="C593" s="2">
        <f>'LISTE APPRO-ZAGAYA'!C437</f>
        <v>106</v>
      </c>
      <c r="D593" s="3">
        <f>'LISTE APPRO-ZAGAYA'!D437</f>
        <v>0</v>
      </c>
      <c r="F593" s="11"/>
    </row>
    <row r="594" hidden="1" spans="1:6">
      <c r="A594" s="1" t="str">
        <f>'LISTE APPRO-ZAGAYA'!$A$433</f>
        <v>Julienas les Perdrix</v>
      </c>
      <c r="B594" s="1" t="e">
        <f>'LISTE APPRO-ZAGAYA'!#REF!</f>
        <v>#REF!</v>
      </c>
      <c r="C594" s="2" t="e">
        <f>'LISTE APPRO-ZAGAYA'!#REF!</f>
        <v>#REF!</v>
      </c>
      <c r="D594" s="3" t="e">
        <f>'LISTE APPRO-ZAGAYA'!#REF!</f>
        <v>#REF!</v>
      </c>
      <c r="F594" s="11"/>
    </row>
    <row r="595" hidden="1" spans="1:6">
      <c r="A595" s="1" t="str">
        <f>'LISTE APPRO-ZAGAYA'!$A$433</f>
        <v>Julienas les Perdrix</v>
      </c>
      <c r="B595" s="1" t="e">
        <f>'LISTE APPRO-ZAGAYA'!#REF!</f>
        <v>#REF!</v>
      </c>
      <c r="C595" s="2" t="e">
        <f>'LISTE APPRO-ZAGAYA'!#REF!</f>
        <v>#REF!</v>
      </c>
      <c r="D595" s="3" t="e">
        <f>'LISTE APPRO-ZAGAYA'!#REF!</f>
        <v>#REF!</v>
      </c>
      <c r="F595" s="10"/>
    </row>
    <row r="596" hidden="1" spans="1:6">
      <c r="A596" s="1" t="str">
        <f>'LISTE APPRO-ZAGAYA'!$A$433</f>
        <v>Julienas les Perdrix</v>
      </c>
      <c r="B596" s="1" t="e">
        <f>'LISTE APPRO-ZAGAYA'!#REF!</f>
        <v>#REF!</v>
      </c>
      <c r="C596" s="2" t="e">
        <f>'LISTE APPRO-ZAGAYA'!#REF!</f>
        <v>#REF!</v>
      </c>
      <c r="D596" s="3" t="e">
        <f>'LISTE APPRO-ZAGAYA'!#REF!</f>
        <v>#REF!</v>
      </c>
      <c r="F596" s="10"/>
    </row>
    <row r="597" hidden="1" spans="1:6">
      <c r="A597" s="1" t="str">
        <f>'LISTE APPRO-ZAGAYA'!$A$433</f>
        <v>Julienas les Perdrix</v>
      </c>
      <c r="B597" s="1" t="str">
        <f>'LISTE APPRO-ZAGAYA'!G409</f>
        <v>C. de Gascogne Tariquet 1ère Grive  </v>
      </c>
      <c r="C597" s="2">
        <f>'LISTE APPRO-ZAGAYA'!I409</f>
        <v>20</v>
      </c>
      <c r="D597" s="3">
        <f>'LISTE APPRO-ZAGAYA'!J409</f>
        <v>0</v>
      </c>
      <c r="F597" s="10"/>
    </row>
    <row r="598" hidden="1" spans="1:6">
      <c r="A598" s="1" t="str">
        <f>'LISTE APPRO-ZAGAYA'!$A$433</f>
        <v>Julienas les Perdrix</v>
      </c>
      <c r="B598" s="1" t="str">
        <f>'LISTE APPRO-ZAGAYA'!G434</f>
        <v>Chablis  J drouin</v>
      </c>
      <c r="C598" s="2">
        <f>'LISTE APPRO-ZAGAYA'!I434</f>
        <v>31</v>
      </c>
      <c r="D598" s="3">
        <f>'LISTE APPRO-ZAGAYA'!J434</f>
        <v>0</v>
      </c>
      <c r="F598" s="10"/>
    </row>
    <row r="599" hidden="1" spans="1:6">
      <c r="A599" s="1" t="str">
        <f>'LISTE APPRO-ZAGAYA'!$A$433</f>
        <v>Julienas les Perdrix</v>
      </c>
      <c r="B599" s="1" t="str">
        <f>'LISTE APPRO-ZAGAYA'!A408</f>
        <v>Cahors Matayac</v>
      </c>
      <c r="C599" s="2">
        <f>'LISTE APPRO-ZAGAYA'!C408</f>
        <v>9.75</v>
      </c>
      <c r="D599" s="3" t="e">
        <f>'LISTE APPRO-ZAGAYA'!#REF!</f>
        <v>#REF!</v>
      </c>
      <c r="F599" s="10"/>
    </row>
    <row r="600" hidden="1" spans="1:6">
      <c r="A600" s="1" t="str">
        <f>'LISTE APPRO-ZAGAYA'!$A$433</f>
        <v>Julienas les Perdrix</v>
      </c>
      <c r="B600" s="1" t="str">
        <f>'LISTE APPRO-ZAGAYA'!G435</f>
        <v>Chablis 1er Cru "Fourchaumes" 2012</v>
      </c>
      <c r="C600" s="2">
        <f>'LISTE APPRO-ZAGAYA'!I435</f>
        <v>60</v>
      </c>
      <c r="D600" s="3">
        <f>'LISTE APPRO-ZAGAYA'!J435</f>
        <v>0</v>
      </c>
      <c r="F600" s="12"/>
    </row>
    <row r="601" hidden="1" spans="1:6">
      <c r="A601" s="1" t="str">
        <f>'LISTE APPRO-ZAGAYA'!$A$433</f>
        <v>Julienas les Perdrix</v>
      </c>
      <c r="B601" s="1" t="e">
        <f>'LISTE APPRO-ZAGAYA'!#REF!</f>
        <v>#REF!</v>
      </c>
      <c r="C601" s="2" t="e">
        <f>'LISTE APPRO-ZAGAYA'!#REF!</f>
        <v>#REF!</v>
      </c>
      <c r="D601" s="3" t="e">
        <f>'LISTE APPRO-ZAGAYA'!#REF!</f>
        <v>#REF!</v>
      </c>
      <c r="F601" s="12"/>
    </row>
    <row r="602" hidden="1" spans="1:6">
      <c r="A602" s="1" t="str">
        <f>'LISTE APPRO-ZAGAYA'!$A$433</f>
        <v>Julienas les Perdrix</v>
      </c>
      <c r="B602" s="1" t="e">
        <f>'LISTE APPRO-ZAGAYA'!#REF!</f>
        <v>#REF!</v>
      </c>
      <c r="C602" s="2" t="e">
        <f>'LISTE APPRO-ZAGAYA'!#REF!</f>
        <v>#REF!</v>
      </c>
      <c r="D602" s="3" t="e">
        <f>'LISTE APPRO-ZAGAYA'!#REF!</f>
        <v>#REF!</v>
      </c>
      <c r="F602" s="10"/>
    </row>
    <row r="603" hidden="1" spans="1:4">
      <c r="A603" s="1" t="str">
        <f>'LISTE APPRO-ZAGAYA'!$A$433</f>
        <v>Julienas les Perdrix</v>
      </c>
      <c r="B603" s="9" t="str">
        <f>'LISTE APPRO-ZAGAYA'!A409</f>
        <v>C. de Gascogne Tariquet classic </v>
      </c>
      <c r="C603" s="2">
        <f>'LISTE APPRO-ZAGAYA'!C409</f>
        <v>10.15</v>
      </c>
      <c r="D603" s="3">
        <f>'LISTE APPRO-ZAGAYA'!D409</f>
        <v>0</v>
      </c>
    </row>
    <row r="604" hidden="1" spans="1:4">
      <c r="A604" s="1" t="str">
        <f>'LISTE APPRO-ZAGAYA'!$A$433</f>
        <v>Julienas les Perdrix</v>
      </c>
      <c r="B604" s="9" t="e">
        <f>'LISTE APPRO-ZAGAYA'!#REF!</f>
        <v>#REF!</v>
      </c>
      <c r="C604" s="2" t="e">
        <f>'LISTE APPRO-ZAGAYA'!#REF!</f>
        <v>#REF!</v>
      </c>
      <c r="D604" s="3" t="e">
        <f>'LISTE APPRO-ZAGAYA'!#REF!</f>
        <v>#REF!</v>
      </c>
    </row>
    <row r="605" hidden="1" spans="1:4">
      <c r="A605" s="1" t="str">
        <f>'LISTE APPRO-ZAGAYA'!$A$433</f>
        <v>Julienas les Perdrix</v>
      </c>
      <c r="B605" s="9" t="str">
        <f>'LISTE APPRO-ZAGAYA'!G407</f>
        <v>SOUTH WEST OF FRANCE 75 cl</v>
      </c>
      <c r="C605" s="2">
        <f>'LISTE APPRO-ZAGAYA'!I402</f>
        <v>6.5</v>
      </c>
      <c r="D605" s="3">
        <f>'LISTE APPRO-ZAGAYA'!J402</f>
        <v>0</v>
      </c>
    </row>
    <row r="606" hidden="1" spans="1:4">
      <c r="A606" s="1" t="str">
        <f>'LISTE APPRO-ZAGAYA'!$A$433</f>
        <v>Julienas les Perdrix</v>
      </c>
      <c r="B606" s="9" t="str">
        <f>'LISTE APPRO-ZAGAYA'!G436</f>
        <v>Meursault  J Drouhin</v>
      </c>
      <c r="C606" s="2">
        <f>'LISTE APPRO-ZAGAYA'!I436</f>
        <v>99.5</v>
      </c>
      <c r="D606" s="3">
        <f>'LISTE APPRO-ZAGAYA'!J436</f>
        <v>0</v>
      </c>
    </row>
    <row r="607" hidden="1" spans="1:4">
      <c r="A607" s="1" t="str">
        <f>'LISTE APPRO-ZAGAYA'!$A$433</f>
        <v>Julienas les Perdrix</v>
      </c>
      <c r="B607" s="9" t="e">
        <f>'LISTE APPRO-ZAGAYA'!#REF!</f>
        <v>#REF!</v>
      </c>
      <c r="C607" s="2" t="e">
        <f>'LISTE APPRO-ZAGAYA'!#REF!</f>
        <v>#REF!</v>
      </c>
      <c r="D607" s="3" t="e">
        <f>'LISTE APPRO-ZAGAYA'!#REF!</f>
        <v>#REF!</v>
      </c>
    </row>
    <row r="608" hidden="1" spans="1:4">
      <c r="A608" s="1" t="str">
        <f>'LISTE APPRO-ZAGAYA'!$A$433</f>
        <v>Julienas les Perdrix</v>
      </c>
      <c r="B608" s="9" t="e">
        <f>'LISTE APPRO-ZAGAYA'!#REF!</f>
        <v>#REF!</v>
      </c>
      <c r="C608" s="2" t="e">
        <f>'LISTE APPRO-ZAGAYA'!#REF!</f>
        <v>#REF!</v>
      </c>
      <c r="D608" s="3" t="e">
        <f>'LISTE APPRO-ZAGAYA'!#REF!</f>
        <v>#REF!</v>
      </c>
    </row>
    <row r="609" hidden="1" spans="1:4">
      <c r="A609" s="1" t="str">
        <f>'LISTE APPRO-ZAGAYA'!$A$433</f>
        <v>Julienas les Perdrix</v>
      </c>
      <c r="B609" s="9" t="e">
        <f>'LISTE APPRO-ZAGAYA'!#REF!</f>
        <v>#REF!</v>
      </c>
      <c r="C609" s="2" t="e">
        <f>'LISTE APPRO-ZAGAYA'!#REF!</f>
        <v>#REF!</v>
      </c>
      <c r="D609" s="3" t="e">
        <f>'LISTE APPRO-ZAGAYA'!#REF!</f>
        <v>#REF!</v>
      </c>
    </row>
    <row r="610" hidden="1" spans="1:4">
      <c r="A610" s="9" t="e">
        <f>'LISTE APPRO-ZAGAYA'!#REF!</f>
        <v>#REF!</v>
      </c>
      <c r="B610" s="9" t="str">
        <f>'LISTE APPRO-ZAGAYA'!G418</f>
        <v>Cht Esprit Gloria  St Julien</v>
      </c>
      <c r="C610" s="2">
        <f>'LISTE APPRO-ZAGAYA'!I410</f>
        <v>0</v>
      </c>
      <c r="D610" s="3">
        <f>'LISTE APPRO-ZAGAYA'!J418</f>
        <v>0</v>
      </c>
    </row>
    <row r="611" hidden="1" spans="1:4">
      <c r="A611" s="9" t="e">
        <f>'LISTE APPRO-ZAGAYA'!#REF!</f>
        <v>#REF!</v>
      </c>
      <c r="B611" s="9" t="str">
        <f>'LISTE APPRO-ZAGAYA'!G410</f>
        <v>BORDEAUX RED 75 CL</v>
      </c>
      <c r="C611" s="2" t="e">
        <f>'LISTE APPRO-ZAGAYA'!#REF!</f>
        <v>#REF!</v>
      </c>
      <c r="D611" s="3">
        <f>'LISTE APPRO-ZAGAYA'!J410</f>
        <v>0</v>
      </c>
    </row>
    <row r="612" hidden="1" spans="1:4">
      <c r="A612" s="9" t="e">
        <f>'LISTE APPRO-ZAGAYA'!#REF!</f>
        <v>#REF!</v>
      </c>
      <c r="B612" s="9" t="e">
        <f>'LISTE APPRO-ZAGAYA'!#REF!</f>
        <v>#REF!</v>
      </c>
      <c r="C612" s="2" t="e">
        <f>'LISTE APPRO-ZAGAYA'!#REF!</f>
        <v>#REF!</v>
      </c>
      <c r="D612" s="3" t="e">
        <f>'LISTE APPRO-ZAGAYA'!#REF!</f>
        <v>#REF!</v>
      </c>
    </row>
    <row r="613" hidden="1" spans="1:4">
      <c r="A613" s="9" t="e">
        <f>'LISTE APPRO-ZAGAYA'!#REF!</f>
        <v>#REF!</v>
      </c>
      <c r="B613" s="9" t="e">
        <f>'LISTE APPRO-ZAGAYA'!#REF!</f>
        <v>#REF!</v>
      </c>
      <c r="C613" s="2" t="e">
        <f>'LISTE APPRO-ZAGAYA'!#REF!</f>
        <v>#REF!</v>
      </c>
      <c r="D613" s="3" t="e">
        <f>'LISTE APPRO-ZAGAYA'!#REF!</f>
        <v>#REF!</v>
      </c>
    </row>
    <row r="614" hidden="1" spans="1:4">
      <c r="A614" s="9" t="e">
        <f>'LISTE APPRO-ZAGAYA'!#REF!</f>
        <v>#REF!</v>
      </c>
      <c r="B614" s="9" t="str">
        <f>'LISTE APPRO-ZAGAYA'!G414</f>
        <v> Haut Caillou  Lalande de Pomerol </v>
      </c>
      <c r="C614" s="2">
        <f>'LISTE APPRO-ZAGAYA'!I414</f>
        <v>26</v>
      </c>
      <c r="D614" s="3">
        <f>'LISTE APPRO-ZAGAYA'!J414</f>
        <v>0</v>
      </c>
    </row>
    <row r="615" hidden="1" spans="1:4">
      <c r="A615" s="9" t="str">
        <f>'LISTE APPRO-ZAGAYA'!$A$410</f>
        <v>BORDEAUX RED 75 CL</v>
      </c>
      <c r="B615" s="1" t="e">
        <f>'LISTE APPRO-ZAGAYA'!#REF!</f>
        <v>#REF!</v>
      </c>
      <c r="C615" s="2" t="e">
        <f>'LISTE APPRO-ZAGAYA'!#REF!</f>
        <v>#REF!</v>
      </c>
      <c r="D615" s="3" t="e">
        <f>'LISTE APPRO-ZAGAYA'!#REF!</f>
        <v>#REF!</v>
      </c>
    </row>
    <row r="616" hidden="1" spans="1:4">
      <c r="A616" s="9" t="str">
        <f>'LISTE APPRO-ZAGAYA'!$A$410</f>
        <v>BORDEAUX RED 75 CL</v>
      </c>
      <c r="B616" s="1" t="e">
        <f>'LISTE APPRO-ZAGAYA'!#REF!</f>
        <v>#REF!</v>
      </c>
      <c r="C616" s="2" t="e">
        <f>'LISTE APPRO-ZAGAYA'!#REF!</f>
        <v>#REF!</v>
      </c>
      <c r="D616" s="3" t="e">
        <f>'LISTE APPRO-ZAGAYA'!#REF!</f>
        <v>#REF!</v>
      </c>
    </row>
    <row r="617" hidden="1" spans="1:4">
      <c r="A617" s="9" t="str">
        <f>'LISTE APPRO-ZAGAYA'!$A$410</f>
        <v>BORDEAUX RED 75 CL</v>
      </c>
      <c r="B617" s="1" t="str">
        <f>'LISTE APPRO-ZAGAYA'!G439</f>
        <v>Mapu Cabernet Sauvignon  Chili </v>
      </c>
      <c r="C617" s="2">
        <f>'LISTE APPRO-ZAGAYA'!I439</f>
        <v>8.4</v>
      </c>
      <c r="D617" s="3">
        <f>'LISTE APPRO-ZAGAYA'!J439</f>
        <v>0</v>
      </c>
    </row>
    <row r="618" hidden="1" spans="1:4">
      <c r="A618" s="9" t="str">
        <f>'LISTE APPRO-ZAGAYA'!$A$410</f>
        <v>BORDEAUX RED 75 CL</v>
      </c>
      <c r="B618" s="1" t="str">
        <f>'LISTE APPRO-ZAGAYA'!A449</f>
        <v>CHAMPAGNES - MOUSSEUX 75 cl</v>
      </c>
      <c r="C618" s="2">
        <f>'LISTE APPRO-ZAGAYA'!C449</f>
        <v>0</v>
      </c>
      <c r="D618" s="3">
        <f>'LISTE APPRO-ZAGAYA'!D449</f>
        <v>0</v>
      </c>
    </row>
    <row r="619" hidden="1" spans="1:4">
      <c r="A619" s="9" t="str">
        <f>'LISTE APPRO-ZAGAYA'!$A$410</f>
        <v>BORDEAUX RED 75 CL</v>
      </c>
      <c r="B619" s="1" t="e">
        <f>'LISTE APPRO-ZAGAYA'!#REF!</f>
        <v>#REF!</v>
      </c>
      <c r="C619" s="2" t="e">
        <f>'LISTE APPRO-ZAGAYA'!#REF!</f>
        <v>#REF!</v>
      </c>
      <c r="D619" s="3" t="e">
        <f>'LISTE APPRO-ZAGAYA'!#REF!</f>
        <v>#REF!</v>
      </c>
    </row>
    <row r="620" hidden="1" spans="1:4">
      <c r="A620" s="9" t="str">
        <f>'LISTE APPRO-ZAGAYA'!$A$410</f>
        <v>BORDEAUX RED 75 CL</v>
      </c>
      <c r="B620" s="1" t="str">
        <f>'LISTE APPRO-ZAGAYA'!G438</f>
        <v>WORLD WINE - RED - 75 cl</v>
      </c>
      <c r="C620" s="2">
        <f>'LISTE APPRO-ZAGAYA'!I438</f>
        <v>0</v>
      </c>
      <c r="D620" s="3">
        <f>'LISTE APPRO-ZAGAYA'!J438</f>
        <v>0</v>
      </c>
    </row>
    <row r="621" hidden="1" spans="1:4">
      <c r="A621" s="9" t="str">
        <f>'LISTE APPRO-ZAGAYA'!$A$410</f>
        <v>BORDEAUX RED 75 CL</v>
      </c>
      <c r="B621" s="1" t="str">
        <f>'LISTE APPRO-ZAGAYA'!A422</f>
        <v>Saumur Champigny St-Vincent  </v>
      </c>
      <c r="C621" s="2">
        <f>'LISTE APPRO-ZAGAYA'!C422</f>
        <v>14.3</v>
      </c>
      <c r="D621" s="3">
        <f>'LISTE APPRO-ZAGAYA'!D422</f>
        <v>0</v>
      </c>
    </row>
    <row r="622" hidden="1" spans="1:4">
      <c r="A622" s="9" t="str">
        <f>'LISTE APPRO-ZAGAYA'!$A$410</f>
        <v>BORDEAUX RED 75 CL</v>
      </c>
      <c r="B622" s="1" t="str">
        <f>'LISTE APPRO-ZAGAYA'!A423</f>
        <v>St N.de Bourgueil Charmantes  </v>
      </c>
      <c r="C622" s="2">
        <f>'LISTE APPRO-ZAGAYA'!C423</f>
        <v>15.35</v>
      </c>
      <c r="D622" s="3">
        <f>'LISTE APPRO-ZAGAYA'!D423</f>
        <v>0</v>
      </c>
    </row>
    <row r="623" hidden="1" spans="1:4">
      <c r="A623" s="9" t="str">
        <f>'LISTE APPRO-ZAGAYA'!$A$410</f>
        <v>BORDEAUX RED 75 CL</v>
      </c>
      <c r="B623" s="1" t="str">
        <f>'LISTE APPRO-ZAGAYA'!A424</f>
        <v>Sancerre Filigrane </v>
      </c>
      <c r="C623" s="2">
        <f>'LISTE APPRO-ZAGAYA'!C424</f>
        <v>23</v>
      </c>
      <c r="D623" s="3">
        <f>'LISTE APPRO-ZAGAYA'!D424</f>
        <v>0</v>
      </c>
    </row>
    <row r="624" hidden="1" spans="1:4">
      <c r="A624" s="9" t="str">
        <f>'LISTE APPRO-ZAGAYA'!$A$410</f>
        <v>BORDEAUX RED 75 CL</v>
      </c>
      <c r="B624" s="1" t="str">
        <f>'LISTE APPRO-ZAGAYA'!A425</f>
        <v>Sancerre Chêne Vieux      </v>
      </c>
      <c r="C624" s="2">
        <f>'LISTE APPRO-ZAGAYA'!C425</f>
        <v>28</v>
      </c>
      <c r="D624" s="3">
        <f>'LISTE APPRO-ZAGAYA'!D425</f>
        <v>0</v>
      </c>
    </row>
    <row r="625" hidden="1" spans="1:4">
      <c r="A625" s="9" t="str">
        <f>'LISTE APPRO-ZAGAYA'!$A$410</f>
        <v>BORDEAUX RED 75 CL</v>
      </c>
      <c r="B625" s="1" t="str">
        <f>'LISTE APPRO-ZAGAYA'!A426</f>
        <v>Menetou - Salon Les Calcaires               </v>
      </c>
      <c r="C625" s="2">
        <f>'LISTE APPRO-ZAGAYA'!C426</f>
        <v>15</v>
      </c>
      <c r="D625" s="3">
        <f>'LISTE APPRO-ZAGAYA'!D426</f>
        <v>0</v>
      </c>
    </row>
    <row r="626" hidden="1" spans="1:4">
      <c r="A626" s="9" t="str">
        <f>'LISTE APPRO-ZAGAYA'!$A$410</f>
        <v>BORDEAUX RED 75 CL</v>
      </c>
      <c r="B626" s="1" t="e">
        <f>'LISTE APPRO-ZAGAYA'!#REF!</f>
        <v>#REF!</v>
      </c>
      <c r="C626" s="2" t="e">
        <f>'LISTE APPRO-ZAGAYA'!#REF!</f>
        <v>#REF!</v>
      </c>
      <c r="D626" s="3" t="e">
        <f>'LISTE APPRO-ZAGAYA'!#REF!</f>
        <v>#REF!</v>
      </c>
    </row>
    <row r="627" hidden="1" spans="1:4">
      <c r="A627" s="9" t="str">
        <f>'LISTE APPRO-ZAGAYA'!$A$410</f>
        <v>BORDEAUX RED 75 CL</v>
      </c>
      <c r="B627" s="1" t="e">
        <f>'LISTE APPRO-ZAGAYA'!#REF!</f>
        <v>#REF!</v>
      </c>
      <c r="C627" s="2" t="e">
        <f>'LISTE APPRO-ZAGAYA'!#REF!</f>
        <v>#REF!</v>
      </c>
      <c r="D627" s="3" t="e">
        <f>'LISTE APPRO-ZAGAYA'!#REF!</f>
        <v>#REF!</v>
      </c>
    </row>
    <row r="628" hidden="1" spans="1:4">
      <c r="A628" s="9" t="str">
        <f>'LISTE APPRO-ZAGAYA'!$A$410</f>
        <v>BORDEAUX RED 75 CL</v>
      </c>
      <c r="B628" s="1" t="e">
        <f>'LISTE APPRO-ZAGAYA'!#REF!</f>
        <v>#REF!</v>
      </c>
      <c r="C628" s="2" t="e">
        <f>'LISTE APPRO-ZAGAYA'!#REF!</f>
        <v>#REF!</v>
      </c>
      <c r="D628" s="3" t="e">
        <f>'LISTE APPRO-ZAGAYA'!#REF!</f>
        <v>#REF!</v>
      </c>
    </row>
    <row r="629" hidden="1" spans="1:4">
      <c r="A629" s="9" t="str">
        <f>'LISTE APPRO-ZAGAYA'!$A$410</f>
        <v>BORDEAUX RED 75 CL</v>
      </c>
      <c r="B629" s="1" t="e">
        <f>'LISTE APPRO-ZAGAYA'!#REF!</f>
        <v>#REF!</v>
      </c>
      <c r="C629" s="2" t="e">
        <f>'LISTE APPRO-ZAGAYA'!#REF!</f>
        <v>#REF!</v>
      </c>
      <c r="D629" s="3" t="e">
        <f>'LISTE APPRO-ZAGAYA'!#REF!</f>
        <v>#REF!</v>
      </c>
    </row>
    <row r="630" hidden="1" spans="1:4">
      <c r="A630" s="1" t="str">
        <f>'LISTE APPRO-ZAGAYA'!$A$451</f>
        <v>Prossecco Rosé Zonin Italy</v>
      </c>
      <c r="B630" s="1" t="str">
        <f>'LISTE APPRO-ZAGAYA'!A453</f>
        <v>Crémant Alsace </v>
      </c>
      <c r="C630" s="2">
        <f>'LISTE APPRO-ZAGAYA'!C453</f>
        <v>20.5</v>
      </c>
      <c r="D630" s="3">
        <f>'LISTE APPRO-ZAGAYA'!D453</f>
        <v>0</v>
      </c>
    </row>
    <row r="631" hidden="1" spans="1:4">
      <c r="A631" s="1" t="str">
        <f>'LISTE APPRO-ZAGAYA'!$A$451</f>
        <v>Prossecco Rosé Zonin Italy</v>
      </c>
      <c r="B631" s="1" t="str">
        <f>'LISTE APPRO-ZAGAYA'!A454</f>
        <v>Champagne Boutet </v>
      </c>
      <c r="C631" s="2">
        <f>'LISTE APPRO-ZAGAYA'!C454</f>
        <v>26.9</v>
      </c>
      <c r="D631" s="3">
        <f>'LISTE APPRO-ZAGAYA'!D454</f>
        <v>0</v>
      </c>
    </row>
    <row r="632" hidden="1" spans="1:4">
      <c r="A632" s="1" t="str">
        <f>'LISTE APPRO-ZAGAYA'!$A$451</f>
        <v>Prossecco Rosé Zonin Italy</v>
      </c>
      <c r="B632" s="1" t="str">
        <f>'LISTE APPRO-ZAGAYA'!A455</f>
        <v>Champagne Collet</v>
      </c>
      <c r="C632" s="2">
        <f>'LISTE APPRO-ZAGAYA'!C455</f>
        <v>32.5</v>
      </c>
      <c r="D632" s="3">
        <f>'LISTE APPRO-ZAGAYA'!D455</f>
        <v>0</v>
      </c>
    </row>
    <row r="633" hidden="1" spans="1:4">
      <c r="A633" s="1" t="str">
        <f>'LISTE APPRO-ZAGAYA'!$A$451</f>
        <v>Prossecco Rosé Zonin Italy</v>
      </c>
      <c r="B633" s="1" t="str">
        <f>'LISTE APPRO-ZAGAYA'!A457</f>
        <v>Drappier Carte d'or</v>
      </c>
      <c r="C633" s="2">
        <f>'LISTE APPRO-ZAGAYA'!C457</f>
        <v>40.9</v>
      </c>
      <c r="D633" s="3">
        <f>'LISTE APPRO-ZAGAYA'!D457</f>
        <v>0</v>
      </c>
    </row>
    <row r="634" hidden="1" spans="1:4">
      <c r="A634" s="1" t="str">
        <f>'LISTE APPRO-ZAGAYA'!$A$451</f>
        <v>Prossecco Rosé Zonin Italy</v>
      </c>
      <c r="B634" s="1" t="str">
        <f>'LISTE APPRO-ZAGAYA'!A458</f>
        <v>Drappier Rosé </v>
      </c>
      <c r="C634" s="2">
        <f>'LISTE APPRO-ZAGAYA'!C458</f>
        <v>49.7</v>
      </c>
      <c r="D634" s="3">
        <f>'LISTE APPRO-ZAGAYA'!D458</f>
        <v>0</v>
      </c>
    </row>
    <row r="635" hidden="1" spans="1:4">
      <c r="A635" s="1" t="str">
        <f>'LISTE APPRO-ZAGAYA'!$A$451</f>
        <v>Prossecco Rosé Zonin Italy</v>
      </c>
      <c r="B635" s="1" t="str">
        <f>'LISTE APPRO-ZAGAYA'!A459</f>
        <v>HARDWARE</v>
      </c>
      <c r="C635" s="2">
        <f>'LISTE APPRO-ZAGAYA'!C459</f>
        <v>0</v>
      </c>
      <c r="D635" s="3">
        <f>'LISTE APPRO-ZAGAYA'!D459</f>
        <v>0</v>
      </c>
    </row>
    <row r="636" hidden="1" spans="1:4">
      <c r="A636" s="1" t="str">
        <f>'LISTE APPRO-ZAGAYA'!$A$451</f>
        <v>Prossecco Rosé Zonin Italy</v>
      </c>
      <c r="B636" s="1" t="str">
        <f>'LISTE APPRO-ZAGAYA'!A460</f>
        <v>Firelighter cube  x 32</v>
      </c>
      <c r="C636" s="2">
        <f>'LISTE APPRO-ZAGAYA'!C460</f>
        <v>2.55</v>
      </c>
      <c r="D636" s="3">
        <f>'LISTE APPRO-ZAGAYA'!D460</f>
        <v>0</v>
      </c>
    </row>
    <row r="637" hidden="1" spans="1:4">
      <c r="A637" s="1" t="str">
        <f>'LISTE APPRO-ZAGAYA'!$A$451</f>
        <v>Prossecco Rosé Zonin Italy</v>
      </c>
      <c r="B637" s="1" t="e">
        <f>'LISTE APPRO-ZAGAYA'!#REF!</f>
        <v>#REF!</v>
      </c>
      <c r="C637" s="2" t="e">
        <f>'LISTE APPRO-ZAGAYA'!#REF!</f>
        <v>#REF!</v>
      </c>
      <c r="D637" s="3" t="e">
        <f>'LISTE APPRO-ZAGAYA'!#REF!</f>
        <v>#REF!</v>
      </c>
    </row>
    <row r="638" hidden="1" spans="1:4">
      <c r="A638" s="1" t="str">
        <f>'LISTE APPRO-ZAGAYA'!$A$451</f>
        <v>Prossecco Rosé Zonin Italy</v>
      </c>
      <c r="B638" s="1" t="e">
        <f>'LISTE APPRO-ZAGAYA'!#REF!</f>
        <v>#REF!</v>
      </c>
      <c r="C638" s="2" t="e">
        <f>'LISTE APPRO-ZAGAYA'!#REF!</f>
        <v>#REF!</v>
      </c>
      <c r="D638" s="3" t="e">
        <f>'LISTE APPRO-ZAGAYA'!#REF!</f>
        <v>#REF!</v>
      </c>
    </row>
    <row r="639" hidden="1" spans="1:4">
      <c r="A639" s="1" t="str">
        <f>'LISTE APPRO-ZAGAYA'!$A$451</f>
        <v>Prossecco Rosé Zonin Italy</v>
      </c>
      <c r="B639" s="1" t="str">
        <f>'LISTE APPRO-ZAGAYA'!A462</f>
        <v>Tin foil  20 m</v>
      </c>
      <c r="C639" s="2">
        <f>'LISTE APPRO-ZAGAYA'!C462</f>
        <v>3.5</v>
      </c>
      <c r="D639" s="3">
        <f>'LISTE APPRO-ZAGAYA'!D462</f>
        <v>0</v>
      </c>
    </row>
    <row r="640" hidden="1" spans="1:4">
      <c r="A640" s="1" t="str">
        <f>'LISTE APPRO-ZAGAYA'!$A$451</f>
        <v>Prossecco Rosé Zonin Italy</v>
      </c>
      <c r="B640" s="1" t="str">
        <f>'LISTE APPRO-ZAGAYA'!A463</f>
        <v>Cling film  20 m</v>
      </c>
      <c r="C640" s="2">
        <f>'LISTE APPRO-ZAGAYA'!C463</f>
        <v>2.1</v>
      </c>
      <c r="D640" s="3">
        <f>'LISTE APPRO-ZAGAYA'!D463</f>
        <v>0</v>
      </c>
    </row>
    <row r="641" hidden="1" spans="1:4">
      <c r="A641" s="1" t="str">
        <f>'LISTE APPRO-ZAGAYA'!$A$451</f>
        <v>Prossecco Rosé Zonin Italy</v>
      </c>
      <c r="B641" s="1" t="str">
        <f>'LISTE APPRO-ZAGAYA'!A464</f>
        <v>Baking paper 15 m</v>
      </c>
      <c r="C641" s="2">
        <f>'LISTE APPRO-ZAGAYA'!C464</f>
        <v>2.2</v>
      </c>
      <c r="D641" s="3">
        <f>'LISTE APPRO-ZAGAYA'!D464</f>
        <v>0</v>
      </c>
    </row>
    <row r="642" hidden="1" spans="1:4">
      <c r="A642" s="1" t="str">
        <f>'LISTE APPRO-ZAGAYA'!$A$451</f>
        <v>Prossecco Rosé Zonin Italy</v>
      </c>
      <c r="B642" s="1" t="str">
        <f>'LISTE APPRO-ZAGAYA'!A466</f>
        <v>Matches  x 100</v>
      </c>
      <c r="C642" s="2">
        <f>'LISTE APPRO-ZAGAYA'!C466</f>
        <v>0.9</v>
      </c>
      <c r="D642" s="3">
        <f>'LISTE APPRO-ZAGAYA'!D466</f>
        <v>0</v>
      </c>
    </row>
    <row r="643" hidden="1" spans="1:4">
      <c r="A643" s="1" t="str">
        <f>'LISTE APPRO-ZAGAYA'!$A$451</f>
        <v>Prossecco Rosé Zonin Italy</v>
      </c>
      <c r="B643" s="1" t="str">
        <f>'LISTE APPRO-ZAGAYA'!A467</f>
        <v>Lighter</v>
      </c>
      <c r="C643" s="2">
        <f>'LISTE APPRO-ZAGAYA'!C467</f>
        <v>1.7</v>
      </c>
      <c r="D643" s="3">
        <f>'LISTE APPRO-ZAGAYA'!D467</f>
        <v>0</v>
      </c>
    </row>
    <row r="644" hidden="1" spans="1:4">
      <c r="A644" s="1" t="str">
        <f>'LISTE APPRO-ZAGAYA'!$A$451</f>
        <v>Prossecco Rosé Zonin Italy</v>
      </c>
      <c r="B644" s="1" t="e">
        <f>'LISTE APPRO-ZAGAYA'!#REF!</f>
        <v>#REF!</v>
      </c>
      <c r="C644" s="2" t="e">
        <f>'LISTE APPRO-ZAGAYA'!#REF!</f>
        <v>#REF!</v>
      </c>
      <c r="D644" s="3" t="e">
        <f>'LISTE APPRO-ZAGAYA'!#REF!</f>
        <v>#REF!</v>
      </c>
    </row>
    <row r="645" hidden="1" spans="1:4">
      <c r="A645" s="1" t="str">
        <f>'LISTE APPRO-ZAGAYA'!$A$451</f>
        <v>Prossecco Rosé Zonin Italy</v>
      </c>
      <c r="B645" s="1" t="e">
        <f>'LISTE APPRO-ZAGAYA'!#REF!</f>
        <v>#REF!</v>
      </c>
      <c r="C645" s="2" t="e">
        <f>'LISTE APPRO-ZAGAYA'!#REF!</f>
        <v>#REF!</v>
      </c>
      <c r="D645" s="3" t="e">
        <f>'LISTE APPRO-ZAGAYA'!#REF!</f>
        <v>#REF!</v>
      </c>
    </row>
    <row r="646" hidden="1" spans="1:4">
      <c r="A646" s="1" t="str">
        <f>'LISTE APPRO-ZAGAYA'!$A$451</f>
        <v>Prossecco Rosé Zonin Italy</v>
      </c>
      <c r="B646" s="1" t="str">
        <f>'LISTE APPRO-ZAGAYA'!A468</f>
        <v>Paper towels   x 100</v>
      </c>
      <c r="C646" s="2">
        <f>'LISTE APPRO-ZAGAYA'!C468</f>
        <v>1.61</v>
      </c>
      <c r="D646" s="3">
        <f>'LISTE APPRO-ZAGAYA'!D468</f>
        <v>0</v>
      </c>
    </row>
    <row r="647" hidden="1" spans="1:4">
      <c r="A647" s="1" t="str">
        <f>'LISTE APPRO-ZAGAYA'!$A$451</f>
        <v>Prossecco Rosé Zonin Italy</v>
      </c>
      <c r="B647" s="1" t="str">
        <f>'LISTE APPRO-ZAGAYA'!A470</f>
        <v>Handkerchiefs paper x 100</v>
      </c>
      <c r="C647" s="2">
        <f>'LISTE APPRO-ZAGAYA'!C470</f>
        <v>2.15</v>
      </c>
      <c r="D647" s="3">
        <f>'LISTE APPRO-ZAGAYA'!D470</f>
        <v>0</v>
      </c>
    </row>
    <row r="648" hidden="1" spans="1:4">
      <c r="A648" s="1" t="str">
        <f>'LISTE APPRO-ZAGAYA'!$A$451</f>
        <v>Prossecco Rosé Zonin Italy</v>
      </c>
      <c r="B648" s="1" t="str">
        <f>'LISTE APPRO-ZAGAYA'!A471</f>
        <v>Compact kitchen paper roll 2 rlx = 6 rlx</v>
      </c>
      <c r="C648" s="2">
        <f>'LISTE APPRO-ZAGAYA'!C471</f>
        <v>5.22</v>
      </c>
      <c r="D648" s="3">
        <f>'LISTE APPRO-ZAGAYA'!D471</f>
        <v>0</v>
      </c>
    </row>
    <row r="649" hidden="1" spans="1:4">
      <c r="A649" s="1" t="str">
        <f>'LISTE APPRO-ZAGAYA'!$A$451</f>
        <v>Prossecco Rosé Zonin Italy</v>
      </c>
      <c r="B649" s="1" t="str">
        <f>'LISTE APPRO-ZAGAYA'!A472</f>
        <v>Kitchen paper roll x 4 classic</v>
      </c>
      <c r="C649" s="2">
        <f>'LISTE APPRO-ZAGAYA'!C472</f>
        <v>4.03</v>
      </c>
      <c r="D649" s="3">
        <f>'LISTE APPRO-ZAGAYA'!D472</f>
        <v>0</v>
      </c>
    </row>
    <row r="650" hidden="1" spans="1:4">
      <c r="A650" s="1" t="str">
        <f>'LISTE APPRO-ZAGAYA'!$A$451</f>
        <v>Prossecco Rosé Zonin Italy</v>
      </c>
      <c r="B650" s="1" t="str">
        <f>'LISTE APPRO-ZAGAYA'!A473</f>
        <v>Toilet paper x 4 rlx - Doudou</v>
      </c>
      <c r="C650" s="2">
        <f>'LISTE APPRO-ZAGAYA'!C473</f>
        <v>2.15</v>
      </c>
      <c r="D650" s="3">
        <f>'LISTE APPRO-ZAGAYA'!D473</f>
        <v>0</v>
      </c>
    </row>
    <row r="651" hidden="1" spans="1:4">
      <c r="A651" s="1" t="str">
        <f>'LISTE APPRO-ZAGAYA'!$A$451</f>
        <v>Prossecco Rosé Zonin Italy</v>
      </c>
      <c r="B651" s="1" t="str">
        <f>'LISTE APPRO-ZAGAYA'!A474</f>
        <v>Toilet paper Compact  x 4 = 8 rolls</v>
      </c>
      <c r="C651" s="2">
        <f>'LISTE APPRO-ZAGAYA'!C474</f>
        <v>3.5</v>
      </c>
      <c r="D651" s="3">
        <f>'LISTE APPRO-ZAGAYA'!D474</f>
        <v>0</v>
      </c>
    </row>
    <row r="652" hidden="1" spans="1:4">
      <c r="A652" s="1" t="str">
        <f>'LISTE APPRO-ZAGAYA'!$A$451</f>
        <v>Prossecco Rosé Zonin Italy</v>
      </c>
      <c r="B652" s="1" t="str">
        <f>'LISTE APPRO-ZAGAYA'!A475</f>
        <v>Toilet paper x 4  = 12 rolls</v>
      </c>
      <c r="C652" s="2">
        <f>'LISTE APPRO-ZAGAYA'!C475</f>
        <v>4.95</v>
      </c>
      <c r="D652" s="3">
        <f>'LISTE APPRO-ZAGAYA'!D475</f>
        <v>0</v>
      </c>
    </row>
    <row r="653" hidden="1" spans="1:4">
      <c r="A653" s="1" t="str">
        <f>'LISTE APPRO-ZAGAYA'!$A$451</f>
        <v>Prossecco Rosé Zonin Italy</v>
      </c>
      <c r="B653" s="1" t="e">
        <f>'LISTE APPRO-ZAGAYA'!#REF!</f>
        <v>#REF!</v>
      </c>
      <c r="C653" s="2" t="e">
        <f>'LISTE APPRO-ZAGAYA'!#REF!</f>
        <v>#REF!</v>
      </c>
      <c r="D653" s="3" t="e">
        <f>'LISTE APPRO-ZAGAYA'!#REF!</f>
        <v>#REF!</v>
      </c>
    </row>
    <row r="654" hidden="1" spans="1:4">
      <c r="A654" s="1" t="str">
        <f>'LISTE APPRO-ZAGAYA'!$A$451</f>
        <v>Prossecco Rosé Zonin Italy</v>
      </c>
      <c r="B654" s="1" t="str">
        <f>'LISTE APPRO-ZAGAYA'!G452</f>
        <v>Taittinger Nocturne fêtes</v>
      </c>
      <c r="C654" s="2">
        <f>'LISTE APPRO-ZAGAYA'!I452</f>
        <v>52</v>
      </c>
      <c r="D654" s="3">
        <f>'LISTE APPRO-ZAGAYA'!J452</f>
        <v>0</v>
      </c>
    </row>
    <row r="655" hidden="1" spans="1:4">
      <c r="A655" s="1" t="str">
        <f>'LISTE APPRO-ZAGAYA'!$A$451</f>
        <v>Prossecco Rosé Zonin Italy</v>
      </c>
      <c r="B655" s="1" t="e">
        <f>'LISTE APPRO-ZAGAYA'!#REF!</f>
        <v>#REF!</v>
      </c>
      <c r="C655" s="2" t="e">
        <f>'LISTE APPRO-ZAGAYA'!#REF!</f>
        <v>#REF!</v>
      </c>
      <c r="D655" s="3" t="e">
        <f>'LISTE APPRO-ZAGAYA'!#REF!</f>
        <v>#REF!</v>
      </c>
    </row>
    <row r="656" hidden="1" spans="1:4">
      <c r="A656" s="1" t="str">
        <f>'LISTE APPRO-ZAGAYA'!$A$451</f>
        <v>Prossecco Rosé Zonin Italy</v>
      </c>
      <c r="B656" s="9" t="str">
        <f>'LISTE APPRO-ZAGAYA'!G456</f>
        <v>Ruinart brut</v>
      </c>
      <c r="C656" s="2">
        <f>'LISTE APPRO-ZAGAYA'!I456</f>
        <v>79</v>
      </c>
      <c r="D656" s="3">
        <f>'LISTE APPRO-ZAGAYA'!J456</f>
        <v>0</v>
      </c>
    </row>
    <row r="657" hidden="1" spans="1:4">
      <c r="A657" s="1" t="str">
        <f>'LISTE APPRO-ZAGAYA'!$A$451</f>
        <v>Prossecco Rosé Zonin Italy</v>
      </c>
      <c r="B657" s="9">
        <f>'LISTE APPRO-ZAGAYA'!G458</f>
        <v>0</v>
      </c>
      <c r="C657" s="2">
        <f>'LISTE APPRO-ZAGAYA'!I458</f>
        <v>0</v>
      </c>
      <c r="D657" s="3">
        <f>'LISTE APPRO-ZAGAYA'!J458</f>
        <v>0</v>
      </c>
    </row>
    <row r="658" hidden="1" spans="1:4">
      <c r="A658" s="1" t="str">
        <f>'LISTE APPRO-ZAGAYA'!$A$451</f>
        <v>Prossecco Rosé Zonin Italy</v>
      </c>
      <c r="B658" s="9" t="str">
        <f>'LISTE APPRO-ZAGAYA'!G459</f>
        <v>HARDWARE</v>
      </c>
      <c r="C658" s="2">
        <f>'LISTE APPRO-ZAGAYA'!I459</f>
        <v>0</v>
      </c>
      <c r="D658" s="3">
        <f>'LISTE APPRO-ZAGAYA'!J459</f>
        <v>0</v>
      </c>
    </row>
    <row r="659" hidden="1" spans="1:4">
      <c r="A659" s="1" t="str">
        <f>'LISTE APPRO-ZAGAYA'!$A$451</f>
        <v>Prossecco Rosé Zonin Italy</v>
      </c>
      <c r="B659" s="9" t="str">
        <f>'LISTE APPRO-ZAGAYA'!A480</f>
        <v>Freezer zip bag x 15</v>
      </c>
      <c r="C659" s="2">
        <f>'LISTE APPRO-ZAGAYA'!C480</f>
        <v>2.75</v>
      </c>
      <c r="D659" s="3">
        <f>'LISTE APPRO-ZAGAYA'!D480</f>
        <v>0</v>
      </c>
    </row>
    <row r="660" hidden="1" spans="1:4">
      <c r="A660" s="1" t="str">
        <f>'LISTE APPRO-ZAGAYA'!$A$451</f>
        <v>Prossecco Rosé Zonin Italy</v>
      </c>
      <c r="B660" s="9" t="e">
        <f>'LISTE APPRO-ZAGAYA'!#REF!</f>
        <v>#REF!</v>
      </c>
      <c r="C660" s="2" t="e">
        <f>'LISTE APPRO-ZAGAYA'!#REF!</f>
        <v>#REF!</v>
      </c>
      <c r="D660" s="3" t="e">
        <f>'LISTE APPRO-ZAGAYA'!#REF!</f>
        <v>#REF!</v>
      </c>
    </row>
    <row r="661" hidden="1" spans="1:4">
      <c r="A661" s="1" t="str">
        <f>'LISTE APPRO-ZAGAYA'!$A$451</f>
        <v>Prossecco Rosé Zonin Italy</v>
      </c>
      <c r="B661" s="9" t="e">
        <f>'LISTE APPRO-ZAGAYA'!#REF!</f>
        <v>#REF!</v>
      </c>
      <c r="C661" s="2" t="e">
        <f>'LISTE APPRO-ZAGAYA'!#REF!</f>
        <v>#REF!</v>
      </c>
      <c r="D661" s="3" t="e">
        <f>'LISTE APPRO-ZAGAYA'!#REF!</f>
        <v>#REF!</v>
      </c>
    </row>
    <row r="662" hidden="1" spans="1:4">
      <c r="A662" s="1" t="str">
        <f>'LISTE APPRO-ZAGAYA'!$A$451</f>
        <v>Prossecco Rosé Zonin Italy</v>
      </c>
      <c r="B662" s="9" t="e">
        <f>'LISTE APPRO-ZAGAYA'!#REF!</f>
        <v>#REF!</v>
      </c>
      <c r="C662" s="2" t="e">
        <f>'LISTE APPRO-ZAGAYA'!#REF!</f>
        <v>#REF!</v>
      </c>
      <c r="D662" s="3" t="e">
        <f>'LISTE APPRO-ZAGAYA'!#REF!</f>
        <v>#REF!</v>
      </c>
    </row>
    <row r="663" hidden="1" spans="1:4">
      <c r="A663" s="1" t="str">
        <f>'LISTE APPRO-ZAGAYA'!$A$451</f>
        <v>Prossecco Rosé Zonin Italy</v>
      </c>
      <c r="B663" s="9" t="str">
        <f>'LISTE APPRO-ZAGAYA'!G461</f>
        <v>Dishwashing liquid  Eco BF</v>
      </c>
      <c r="C663" s="2">
        <f>'LISTE APPRO-ZAGAYA'!I461</f>
        <v>1.6</v>
      </c>
      <c r="D663" s="3">
        <f>'LISTE APPRO-ZAGAYA'!J461</f>
        <v>0</v>
      </c>
    </row>
    <row r="664" hidden="1" spans="1:4">
      <c r="A664" s="1" t="str">
        <f>'LISTE APPRO-ZAGAYA'!$A$451</f>
        <v>Prossecco Rosé Zonin Italy</v>
      </c>
      <c r="B664" s="9" t="str">
        <f>'LISTE APPRO-ZAGAYA'!G462</f>
        <v>Dishwashing liquid Tropic Force </v>
      </c>
      <c r="C664" s="2">
        <f>'LISTE APPRO-ZAGAYA'!I462</f>
        <v>1.78</v>
      </c>
      <c r="D664" s="3">
        <f>'LISTE APPRO-ZAGAYA'!J462</f>
        <v>0</v>
      </c>
    </row>
    <row r="665" hidden="1" spans="1:4">
      <c r="A665" s="1" t="str">
        <f>'LISTE APPRO-ZAGAYA'!$A$451</f>
        <v>Prossecco Rosé Zonin Italy</v>
      </c>
      <c r="B665" s="9" t="str">
        <f>'LISTE APPRO-ZAGAYA'!A485</f>
        <v>Aluminium ramekin 12ccl</v>
      </c>
      <c r="C665" s="2">
        <f>'LISTE APPRO-ZAGAYA'!C485</f>
        <v>0.25</v>
      </c>
      <c r="D665" s="3">
        <f>'LISTE APPRO-ZAGAYA'!D485</f>
        <v>0</v>
      </c>
    </row>
    <row r="666" hidden="1" spans="1:4">
      <c r="A666" s="1" t="str">
        <f>'LISTE APPRO-ZAGAYA'!$A$451</f>
        <v>Prossecco Rosé Zonin Italy</v>
      </c>
      <c r="B666" s="9" t="str">
        <f>'LISTE APPRO-ZAGAYA'!A486</f>
        <v>Birthday candle x 16</v>
      </c>
      <c r="C666" s="2">
        <f>'LISTE APPRO-ZAGAYA'!C486</f>
        <v>1.9</v>
      </c>
      <c r="D666" s="3">
        <f>'LISTE APPRO-ZAGAYA'!D486</f>
        <v>0</v>
      </c>
    </row>
    <row r="667" hidden="1" spans="1:4">
      <c r="A667" s="1" t="str">
        <f>'LISTE APPRO-ZAGAYA'!$A$451</f>
        <v>Prossecco Rosé Zonin Italy</v>
      </c>
      <c r="B667" s="9" t="str">
        <f>'LISTE APPRO-ZAGAYA'!G464</f>
        <v>Dishwashing liquid special salt water </v>
      </c>
      <c r="C667" s="2">
        <f>'LISTE APPRO-ZAGAYA'!I464</f>
        <v>12.5</v>
      </c>
      <c r="D667" s="3">
        <f>'LISTE APPRO-ZAGAYA'!J464</f>
        <v>0</v>
      </c>
    </row>
    <row r="668" hidden="1" spans="1:4">
      <c r="A668" s="1" t="str">
        <f>'LISTE APPRO-ZAGAYA'!$A$451</f>
        <v>Prossecco Rosé Zonin Italy</v>
      </c>
      <c r="B668" s="9" t="str">
        <f>'LISTE APPRO-ZAGAYA'!G469</f>
        <v>Bleach </v>
      </c>
      <c r="C668" s="2">
        <f>'LISTE APPRO-ZAGAYA'!I469</f>
        <v>1.65</v>
      </c>
      <c r="D668" s="3">
        <f>'LISTE APPRO-ZAGAYA'!J469</f>
        <v>0</v>
      </c>
    </row>
    <row r="669" hidden="1" spans="1:4">
      <c r="A669" s="1" t="str">
        <f>'LISTE APPRO-ZAGAYA'!$A$451</f>
        <v>Prossecco Rosé Zonin Italy</v>
      </c>
      <c r="B669" s="9" t="e">
        <f>'LISTE APPRO-ZAGAYA'!#REF!</f>
        <v>#REF!</v>
      </c>
      <c r="C669" s="2" t="e">
        <f>'LISTE APPRO-ZAGAYA'!#REF!</f>
        <v>#REF!</v>
      </c>
      <c r="D669" s="3" t="e">
        <f>'LISTE APPRO-ZAGAYA'!#REF!</f>
        <v>#REF!</v>
      </c>
    </row>
    <row r="670" hidden="1" spans="1:4">
      <c r="A670" s="1" t="str">
        <f>'LISTE APPRO-ZAGAYA'!$A$451</f>
        <v>Prossecco Rosé Zonin Italy</v>
      </c>
      <c r="B670" s="9" t="str">
        <f>'LISTE APPRO-ZAGAYA'!G470</f>
        <v>Bleach gel </v>
      </c>
      <c r="C670" s="2">
        <f>'LISTE APPRO-ZAGAYA'!I470</f>
        <v>2.9</v>
      </c>
      <c r="D670" s="3">
        <f>'LISTE APPRO-ZAGAYA'!J470</f>
        <v>0</v>
      </c>
    </row>
    <row r="671" hidden="1" spans="1:4">
      <c r="A671" s="1" t="str">
        <f>'LISTE APPRO-ZAGAYA'!$A$451</f>
        <v>Prossecco Rosé Zonin Italy</v>
      </c>
      <c r="B671" s="9" t="e">
        <f>'LISTE APPRO-ZAGAYA'!#REF!</f>
        <v>#REF!</v>
      </c>
      <c r="C671" s="2" t="e">
        <f>'LISTE APPRO-ZAGAYA'!#REF!</f>
        <v>#REF!</v>
      </c>
      <c r="D671" s="3" t="e">
        <f>'LISTE APPRO-ZAGAYA'!#REF!</f>
        <v>#REF!</v>
      </c>
    </row>
    <row r="672" hidden="1" spans="1:4">
      <c r="A672" s="1" t="str">
        <f>'LISTE APPRO-ZAGAYA'!$A$451</f>
        <v>Prossecco Rosé Zonin Italy</v>
      </c>
      <c r="B672" s="9" t="str">
        <f>'LISTE APPRO-ZAGAYA'!G472</f>
        <v>Degreasing spray bathroom</v>
      </c>
      <c r="C672" s="2">
        <f>'LISTE APPRO-ZAGAYA'!I472</f>
        <v>2.5</v>
      </c>
      <c r="D672" s="3">
        <f>'LISTE APPRO-ZAGAYA'!J472</f>
        <v>0</v>
      </c>
    </row>
    <row r="673" hidden="1" spans="1:4">
      <c r="A673" s="1" t="str">
        <f>'LISTE APPRO-ZAGAYA'!$A$451</f>
        <v>Prossecco Rosé Zonin Italy</v>
      </c>
      <c r="B673" s="9" t="str">
        <f>'LISTE APPRO-ZAGAYA'!G473</f>
        <v>Degreasing spray Carolin black soap</v>
      </c>
      <c r="C673" s="2">
        <f>'LISTE APPRO-ZAGAYA'!I473</f>
        <v>3.99</v>
      </c>
      <c r="D673" s="3">
        <f>'LISTE APPRO-ZAGAYA'!J473</f>
        <v>0</v>
      </c>
    </row>
    <row r="674" hidden="1" spans="1:4">
      <c r="A674" s="1" t="str">
        <f>'LISTE APPRO-ZAGAYA'!$A$451</f>
        <v>Prossecco Rosé Zonin Italy</v>
      </c>
      <c r="B674" s="9" t="str">
        <f>'LISTE APPRO-ZAGAYA'!G477</f>
        <v>Lemon scouring cream BF</v>
      </c>
      <c r="C674" s="2">
        <f>'LISTE APPRO-ZAGAYA'!I477</f>
        <v>1.75</v>
      </c>
      <c r="D674" s="3">
        <f>'LISTE APPRO-ZAGAYA'!J477</f>
        <v>0</v>
      </c>
    </row>
    <row r="675" hidden="1" spans="1:4">
      <c r="A675" s="1" t="str">
        <f>'LISTE APPRO-ZAGAYA'!$A$451</f>
        <v>Prossecco Rosé Zonin Italy</v>
      </c>
      <c r="B675" s="9" t="str">
        <f>'LISTE APPRO-ZAGAYA'!G478</f>
        <v>Toilet gel BF</v>
      </c>
      <c r="C675" s="2">
        <f>'LISTE APPRO-ZAGAYA'!I478</f>
        <v>1.7</v>
      </c>
      <c r="D675" s="3">
        <f>'LISTE APPRO-ZAGAYA'!J478</f>
        <v>0</v>
      </c>
    </row>
    <row r="676" hidden="1" spans="1:4">
      <c r="A676" s="1" t="str">
        <f>'LISTE APPRO-ZAGAYA'!$A$451</f>
        <v>Prossecco Rosé Zonin Italy</v>
      </c>
      <c r="B676" s="9" t="e">
        <f>'LISTE APPRO-ZAGAYA'!#REF!</f>
        <v>#REF!</v>
      </c>
      <c r="C676" s="2" t="e">
        <f>'LISTE APPRO-ZAGAYA'!#REF!</f>
        <v>#REF!</v>
      </c>
      <c r="D676" s="3" t="e">
        <f>'LISTE APPRO-ZAGAYA'!#REF!</f>
        <v>#REF!</v>
      </c>
    </row>
    <row r="677" hidden="1" spans="1:4">
      <c r="A677" s="1" t="str">
        <f>'LISTE APPRO-ZAGAYA'!$A$451</f>
        <v>Prossecco Rosé Zonin Italy</v>
      </c>
      <c r="B677" s="9" t="str">
        <f>'LISTE APPRO-ZAGAYA'!G479</f>
        <v>Desinfectant wipes </v>
      </c>
      <c r="C677" s="2">
        <f>'LISTE APPRO-ZAGAYA'!I479</f>
        <v>2.4</v>
      </c>
      <c r="D677" s="3">
        <f>'LISTE APPRO-ZAGAYA'!J479</f>
        <v>0</v>
      </c>
    </row>
    <row r="678" hidden="1" spans="1:4">
      <c r="A678" s="1" t="str">
        <f>'LISTE APPRO-ZAGAYA'!$A$451</f>
        <v>Prossecco Rosé Zonin Italy</v>
      </c>
      <c r="B678" s="9" t="e">
        <f>'LISTE APPRO-ZAGAYA'!#REF!</f>
        <v>#REF!</v>
      </c>
      <c r="C678" s="2" t="e">
        <f>'LISTE APPRO-ZAGAYA'!#REF!</f>
        <v>#REF!</v>
      </c>
      <c r="D678" s="3" t="e">
        <f>'LISTE APPRO-ZAGAYA'!#REF!</f>
        <v>#REF!</v>
      </c>
    </row>
    <row r="679" hidden="1" spans="1:4">
      <c r="A679" s="1" t="str">
        <f>'LISTE APPRO-ZAGAYA'!$A$451</f>
        <v>Prossecco Rosé Zonin Italy</v>
      </c>
      <c r="B679" s="9" t="str">
        <f>'LISTE APPRO-ZAGAYA'!G482</f>
        <v>Deodorant air freshener</v>
      </c>
      <c r="C679" s="2">
        <f>'LISTE APPRO-ZAGAYA'!I482</f>
        <v>2.25</v>
      </c>
      <c r="D679" s="3">
        <f>'LISTE APPRO-ZAGAYA'!J482</f>
        <v>0</v>
      </c>
    </row>
    <row r="680" hidden="1" spans="1:4">
      <c r="A680" s="1" t="str">
        <f>'LISTE APPRO-ZAGAYA'!$A$451</f>
        <v>Prossecco Rosé Zonin Italy</v>
      </c>
      <c r="B680" s="9" t="str">
        <f>'LISTE APPRO-ZAGAYA'!A481</f>
        <v>Ice bag - 15 bags = 360 ice cubes</v>
      </c>
      <c r="C680" s="2">
        <f>'LISTE APPRO-ZAGAYA'!C481</f>
        <v>1.2</v>
      </c>
      <c r="D680" s="3">
        <f>'LISTE APPRO-ZAGAYA'!D481</f>
        <v>0</v>
      </c>
    </row>
    <row r="681" hidden="1" spans="1:4">
      <c r="A681" s="1" t="str">
        <f>'LISTE APPRO-ZAGAYA'!$A$451</f>
        <v>Prossecco Rosé Zonin Italy</v>
      </c>
      <c r="B681" s="9" t="e">
        <f>'LISTE APPRO-ZAGAYA'!#REF!</f>
        <v>#REF!</v>
      </c>
      <c r="C681" s="2" t="e">
        <f>'LISTE APPRO-ZAGAYA'!#REF!</f>
        <v>#REF!</v>
      </c>
      <c r="D681" s="3" t="e">
        <f>'LISTE APPRO-ZAGAYA'!#REF!</f>
        <v>#REF!</v>
      </c>
    </row>
    <row r="682" hidden="1" spans="1:4">
      <c r="A682" s="1" t="str">
        <f>'LISTE APPRO-ZAGAYA'!$A$479</f>
        <v>Garbage bag draw tight 100 ltrs x 10</v>
      </c>
      <c r="B682" s="1" t="e">
        <f>'LISTE APPRO-ZAGAYA'!#REF!</f>
        <v>#REF!</v>
      </c>
      <c r="C682" s="2" t="e">
        <f>'LISTE APPRO-ZAGAYA'!#REF!</f>
        <v>#REF!</v>
      </c>
      <c r="D682" s="3" t="e">
        <f>'LISTE APPRO-ZAGAYA'!#REF!</f>
        <v>#REF!</v>
      </c>
    </row>
    <row r="683" hidden="1" spans="1:4">
      <c r="A683" s="1" t="str">
        <f>'LISTE APPRO-ZAGAYA'!$A$479</f>
        <v>Garbage bag draw tight 100 ltrs x 10</v>
      </c>
      <c r="B683" s="1" t="e">
        <f>'LISTE APPRO-ZAGAYA'!#REF!</f>
        <v>#REF!</v>
      </c>
      <c r="C683" s="2" t="e">
        <f>'LISTE APPRO-ZAGAYA'!#REF!</f>
        <v>#REF!</v>
      </c>
      <c r="D683" s="3" t="e">
        <f>'LISTE APPRO-ZAGAYA'!#REF!</f>
        <v>#REF!</v>
      </c>
    </row>
    <row r="684" hidden="1" spans="1:4">
      <c r="A684" s="1" t="str">
        <f>'LISTE APPRO-ZAGAYA'!$A$479</f>
        <v>Garbage bag draw tight 100 ltrs x 10</v>
      </c>
      <c r="B684" s="1" t="e">
        <f>'LISTE APPRO-ZAGAYA'!#REF!</f>
        <v>#REF!</v>
      </c>
      <c r="C684" s="2" t="e">
        <f>'LISTE APPRO-ZAGAYA'!#REF!</f>
        <v>#REF!</v>
      </c>
      <c r="D684" s="3" t="e">
        <f>'LISTE APPRO-ZAGAYA'!#REF!</f>
        <v>#REF!</v>
      </c>
    </row>
    <row r="685" hidden="1" spans="1:4">
      <c r="A685" s="1" t="str">
        <f>'LISTE APPRO-ZAGAYA'!$A$479</f>
        <v>Garbage bag draw tight 100 ltrs x 10</v>
      </c>
      <c r="B685" s="1" t="e">
        <f>'LISTE APPRO-ZAGAYA'!#REF!</f>
        <v>#REF!</v>
      </c>
      <c r="C685" s="2" t="e">
        <f>'LISTE APPRO-ZAGAYA'!#REF!</f>
        <v>#REF!</v>
      </c>
      <c r="D685" s="3" t="e">
        <f>'LISTE APPRO-ZAGAYA'!#REF!</f>
        <v>#REF!</v>
      </c>
    </row>
    <row r="686" hidden="1" spans="1:4">
      <c r="A686" s="1" t="str">
        <f>'LISTE APPRO-ZAGAYA'!$A$479</f>
        <v>Garbage bag draw tight 100 ltrs x 10</v>
      </c>
      <c r="B686" s="1" t="e">
        <f>'LISTE APPRO-ZAGAYA'!#REF!</f>
        <v>#REF!</v>
      </c>
      <c r="C686" s="2" t="e">
        <f>'LISTE APPRO-ZAGAYA'!#REF!</f>
        <v>#REF!</v>
      </c>
      <c r="D686" s="3" t="e">
        <f>'LISTE APPRO-ZAGAYA'!#REF!</f>
        <v>#REF!</v>
      </c>
    </row>
    <row r="687" hidden="1" spans="1:4">
      <c r="A687" s="1" t="str">
        <f>'LISTE APPRO-ZAGAYA'!$A$479</f>
        <v>Garbage bag draw tight 100 ltrs x 10</v>
      </c>
      <c r="B687" s="1" t="e">
        <f>'LISTE APPRO-ZAGAYA'!#REF!</f>
        <v>#REF!</v>
      </c>
      <c r="C687" s="2" t="e">
        <f>'LISTE APPRO-ZAGAYA'!#REF!</f>
        <v>#REF!</v>
      </c>
      <c r="D687" s="3" t="e">
        <f>'LISTE APPRO-ZAGAYA'!#REF!</f>
        <v>#REF!</v>
      </c>
    </row>
    <row r="688" hidden="1" spans="1:4">
      <c r="A688" s="1" t="str">
        <f>'LISTE APPRO-ZAGAYA'!$A$479</f>
        <v>Garbage bag draw tight 100 ltrs x 10</v>
      </c>
      <c r="B688" s="9" t="e">
        <f>'LISTE APPRO-ZAGAYA'!#REF!</f>
        <v>#REF!</v>
      </c>
      <c r="C688" s="2" t="e">
        <f>'LISTE APPRO-ZAGAYA'!#REF!</f>
        <v>#REF!</v>
      </c>
      <c r="D688" s="3" t="e">
        <f>'LISTE APPRO-ZAGAYA'!#REF!</f>
        <v>#REF!</v>
      </c>
    </row>
    <row r="689" hidden="1" spans="1:4">
      <c r="A689" s="1" t="str">
        <f>'LISTE APPRO-ZAGAYA'!$A$479</f>
        <v>Garbage bag draw tight 100 ltrs x 10</v>
      </c>
      <c r="B689" s="9" t="e">
        <f>'LISTE APPRO-ZAGAYA'!#REF!</f>
        <v>#REF!</v>
      </c>
      <c r="C689" s="2" t="e">
        <f>'LISTE APPRO-ZAGAYA'!#REF!</f>
        <v>#REF!</v>
      </c>
      <c r="D689" s="3" t="e">
        <f>'LISTE APPRO-ZAGAYA'!#REF!</f>
        <v>#REF!</v>
      </c>
    </row>
    <row r="690" hidden="1" spans="1:4">
      <c r="A690" s="1" t="str">
        <f>'LISTE APPRO-ZAGAYA'!$A$479</f>
        <v>Garbage bag draw tight 100 ltrs x 10</v>
      </c>
      <c r="B690" s="9" t="e">
        <f>'LISTE APPRO-ZAGAYA'!#REF!</f>
        <v>#REF!</v>
      </c>
      <c r="C690" s="2" t="e">
        <f>'LISTE APPRO-ZAGAYA'!#REF!</f>
        <v>#REF!</v>
      </c>
      <c r="D690" s="3" t="e">
        <f>'LISTE APPRO-ZAGAYA'!#REF!</f>
        <v>#REF!</v>
      </c>
    </row>
    <row r="691" hidden="1" spans="1:4">
      <c r="A691" s="1" t="str">
        <f>'LISTE APPRO-ZAGAYA'!$A$479</f>
        <v>Garbage bag draw tight 100 ltrs x 10</v>
      </c>
      <c r="B691" s="9" t="e">
        <f>'LISTE APPRO-ZAGAYA'!#REF!</f>
        <v>#REF!</v>
      </c>
      <c r="C691" s="2" t="e">
        <f>'LISTE APPRO-ZAGAYA'!#REF!</f>
        <v>#REF!</v>
      </c>
      <c r="D691" s="3" t="e">
        <f>'LISTE APPRO-ZAGAYA'!#REF!</f>
        <v>#REF!</v>
      </c>
    </row>
    <row r="692" hidden="1" spans="1:4">
      <c r="A692" s="1" t="str">
        <f>'LISTE APPRO-ZAGAYA'!$A$479</f>
        <v>Garbage bag draw tight 100 ltrs x 10</v>
      </c>
      <c r="B692" s="9" t="e">
        <f>'LISTE APPRO-ZAGAYA'!#REF!</f>
        <v>#REF!</v>
      </c>
      <c r="C692" s="2" t="e">
        <f>'LISTE APPRO-ZAGAYA'!#REF!</f>
        <v>#REF!</v>
      </c>
      <c r="D692" s="3" t="e">
        <f>'LISTE APPRO-ZAGAYA'!#REF!</f>
        <v>#REF!</v>
      </c>
    </row>
    <row r="693" hidden="1" spans="1:4">
      <c r="A693" s="1" t="str">
        <f>'LISTE APPRO-ZAGAYA'!$A$479</f>
        <v>Garbage bag draw tight 100 ltrs x 10</v>
      </c>
      <c r="B693" s="9" t="e">
        <f>'LISTE APPRO-ZAGAYA'!#REF!</f>
        <v>#REF!</v>
      </c>
      <c r="C693" s="2" t="e">
        <f>'LISTE APPRO-ZAGAYA'!#REF!</f>
        <v>#REF!</v>
      </c>
      <c r="D693" s="3" t="e">
        <f>'LISTE APPRO-ZAGAYA'!#REF!</f>
        <v>#REF!</v>
      </c>
    </row>
    <row r="694" spans="1:4">
      <c r="A694" s="1" t="s">
        <v>1131</v>
      </c>
      <c r="B694" s="1">
        <f>SUBTOTAL(103,Tableau1[Désignation])</f>
        <v>0</v>
      </c>
      <c r="C694" s="1"/>
      <c r="D694" s="3">
        <f>SUBTOTAL(109,Tableau1[Qté])</f>
        <v>0</v>
      </c>
    </row>
  </sheetData>
  <pageMargins left="0.708661417322835" right="0.708661417322835" top="0.748031496062992" bottom="0.748031496062992" header="0.31496062992126" footer="0.31496062992126"/>
  <pageSetup paperSize="9" orientation="portrait"/>
  <headerFooter>
    <oddFooter>&amp;CPage &amp;P de &amp;N</oddFooter>
  </headerFooter>
  <ignoredErrors>
    <ignoredError sqref="C18:C594;D228:D594;C595:D693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2.7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2.7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  <rangeList sheetStid="12" master="" otherUserPermission="visible"/>
  <rangeList sheetStid="9" master="" otherUserPermission="visible"/>
  <rangeList sheetStid="13" master="" otherUserPermission="visible"/>
  <rangeList sheetStid="1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LISTE APPRO-ZAGAYA</vt:lpstr>
      <vt:lpstr>LISTE APPRO-ZAGAYA pdf</vt:lpstr>
      <vt:lpstr>Récap</vt:lpstr>
      <vt:lpstr>Feuil1</vt:lpstr>
      <vt:lpstr>Feuil2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SNIW</dc:creator>
  <cp:lastModifiedBy>zagaya2</cp:lastModifiedBy>
  <dcterms:created xsi:type="dcterms:W3CDTF">2002-04-18T08:27:00Z</dcterms:created>
  <cp:lastPrinted>2024-10-04T13:32:00Z</cp:lastPrinted>
  <dcterms:modified xsi:type="dcterms:W3CDTF">2024-11-27T21:43:11Z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510452BE62F247FE8C493EF3CF36B8A0_12</vt:lpwstr>
  </property>
  <property fmtid="{D5CDD505-2E9C-101B-9397-08002B2CF9AE}" pid="3" name="KSOProductBuildVer">
    <vt:lpwstr>1036-12.2.0.18911</vt:lpwstr>
  </property>
</Properties>
</file>